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icloud-my.sharepoint.us/personal/brooke_shiver_ati_org/Documents/Desktop/"/>
    </mc:Choice>
  </mc:AlternateContent>
  <xr:revisionPtr revIDLastSave="0" documentId="8_{6ABB7C02-96B8-4DCB-A70F-3ADBC8DFCA7F}" xr6:coauthVersionLast="47" xr6:coauthVersionMax="47" xr10:uidLastSave="{00000000-0000-0000-0000-000000000000}"/>
  <bookViews>
    <workbookView xWindow="28680" yWindow="-120" windowWidth="29040" windowHeight="15840" xr2:uid="{F7ECB1B0-D048-43CA-8C7B-DF40DD33147D}"/>
  </bookViews>
  <sheets>
    <sheet name="Multi-Org_Activities" sheetId="6" r:id="rId1"/>
    <sheet name="Detailed" sheetId="1" state="hidden" r:id="rId2"/>
    <sheet name="Detailed Multi-Org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6" l="1"/>
  <c r="H20" i="6"/>
  <c r="H13" i="6"/>
  <c r="C12" i="6"/>
  <c r="C18" i="6"/>
  <c r="Q67" i="4"/>
  <c r="Q46" i="4"/>
  <c r="Q26" i="4"/>
  <c r="K67" i="4"/>
  <c r="K46" i="4"/>
  <c r="K26" i="4"/>
  <c r="E67" i="4"/>
  <c r="E46" i="4"/>
  <c r="E26" i="4"/>
  <c r="E5" i="4" s="1"/>
  <c r="D26" i="1"/>
  <c r="D5" i="1" s="1"/>
  <c r="D67" i="1"/>
  <c r="D46" i="1"/>
  <c r="M16" i="6" l="1"/>
</calcChain>
</file>

<file path=xl/sharedStrings.xml><?xml version="1.0" encoding="utf-8"?>
<sst xmlns="http://schemas.openxmlformats.org/spreadsheetml/2006/main" count="487" uniqueCount="78">
  <si>
    <t>Applicant Name</t>
  </si>
  <si>
    <t>[Applicant Name]</t>
  </si>
  <si>
    <t>Project Title</t>
  </si>
  <si>
    <t>[Project Title]</t>
  </si>
  <si>
    <t>Testing Budget Spreadsheet Project</t>
  </si>
  <si>
    <t>Project Timeline</t>
  </si>
  <si>
    <t>[Project Timeline]</t>
  </si>
  <si>
    <t>Proposed Total Budget</t>
  </si>
  <si>
    <t>Cost Quantity (firm fixed cost)</t>
  </si>
  <si>
    <t>Description and Justification</t>
  </si>
  <si>
    <t>[Month - Year] - [Month - Year]</t>
  </si>
  <si>
    <t>[Description of activities and relevance for meeting opportunity's goals]</t>
  </si>
  <si>
    <t>Cost Quantity</t>
  </si>
  <si>
    <t>[Organization 1]</t>
  </si>
  <si>
    <t>[Organization 2]</t>
  </si>
  <si>
    <t>[Organization 3]</t>
  </si>
  <si>
    <t>Olson and Olson LLC</t>
  </si>
  <si>
    <t>Subtotal</t>
  </si>
  <si>
    <t>April 2024 - April 2025</t>
  </si>
  <si>
    <t>Phase 1 (April 2024 - October 2024)</t>
  </si>
  <si>
    <t xml:space="preserve">Cost Category </t>
  </si>
  <si>
    <t>Item</t>
  </si>
  <si>
    <t>Associated Project Milestones</t>
  </si>
  <si>
    <t>Staff</t>
  </si>
  <si>
    <t>Principal Investigator/Project Manager</t>
  </si>
  <si>
    <t>Support Staff 1</t>
  </si>
  <si>
    <t>Support Staff 2</t>
  </si>
  <si>
    <t>Project Materials and Supplies</t>
  </si>
  <si>
    <t>Analysis Software</t>
  </si>
  <si>
    <t>Technical Validation time</t>
  </si>
  <si>
    <t>Prototyping materials</t>
  </si>
  <si>
    <t>Convenings</t>
  </si>
  <si>
    <t>n/a</t>
  </si>
  <si>
    <t>Subcontractors</t>
  </si>
  <si>
    <t>Travel</t>
  </si>
  <si>
    <t>Other</t>
  </si>
  <si>
    <t>Phase 2 (November 2024 - April 2025)</t>
  </si>
  <si>
    <t>Event space</t>
  </si>
  <si>
    <t>Event materials</t>
  </si>
  <si>
    <t>Consultant</t>
  </si>
  <si>
    <t>Event travel</t>
  </si>
  <si>
    <t>Phase 3 (April 2025 - August 2025)</t>
  </si>
  <si>
    <t>Organization 1</t>
  </si>
  <si>
    <t>Organization 2</t>
  </si>
  <si>
    <t>Organization 3</t>
  </si>
  <si>
    <t>Phase 1 (April 2024 - October 2025)</t>
  </si>
  <si>
    <t>Phase 2 (November 2024 - March 2025)</t>
  </si>
  <si>
    <t>Maximum Total Budget (Required)</t>
  </si>
  <si>
    <t>Minimum Total Budget (Optional)</t>
  </si>
  <si>
    <t>June  2025 - December 2026</t>
  </si>
  <si>
    <t>June 2025 -July 2024</t>
  </si>
  <si>
    <t>June 2025 -Aug 2025</t>
  </si>
  <si>
    <t>July 2025 - September 2025</t>
  </si>
  <si>
    <t>September 2025 - September 2026</t>
  </si>
  <si>
    <t>Obtain all required permits for field work</t>
  </si>
  <si>
    <t>Identify priority areas, develop Intellectual Property plan and agreements with partners</t>
  </si>
  <si>
    <t>The coast-to-coast seismic line</t>
  </si>
  <si>
    <t>EXAMPLE: ACME Geothermal LLC</t>
  </si>
  <si>
    <t>ACME Geothermal LLC</t>
  </si>
  <si>
    <t>Project Activity / Task</t>
  </si>
  <si>
    <t>Task 1: [Task]</t>
  </si>
  <si>
    <t>Task 1: Initial Scoping</t>
  </si>
  <si>
    <t>Task 2: [Task]</t>
  </si>
  <si>
    <t>Task 3: [Task]</t>
  </si>
  <si>
    <t>Task 4: [Task]</t>
  </si>
  <si>
    <t>Task 5: [Task]</t>
  </si>
  <si>
    <t>Task 2: Permitting</t>
  </si>
  <si>
    <t>Task 3: Survey #1 Design</t>
  </si>
  <si>
    <t xml:space="preserve">Task 4: Execute Survey #1 </t>
  </si>
  <si>
    <t>Complete field data collection</t>
  </si>
  <si>
    <t>September 2026 - December 2026</t>
  </si>
  <si>
    <t>Process data and submit to DOE GDR</t>
  </si>
  <si>
    <t>Task 5: Process Data</t>
  </si>
  <si>
    <t>Task 6: Project Management + Reporting</t>
  </si>
  <si>
    <t>June 2025 - December 2026</t>
  </si>
  <si>
    <t>Project Oversight and reporting</t>
  </si>
  <si>
    <t>Timeline of Activity</t>
  </si>
  <si>
    <t>Develop specs for geophysical survey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</si>
</sst>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164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49" fontId="0" fillId="0" borderId="0" xfId="0" applyNumberFormat="1" applyAlignment="1">
      <alignment wrapText="1"/>
    </xf>
    <xf numFmtId="0" fontId="1" fillId="4" borderId="0" xfId="0" applyFont="1" applyFill="1"/>
    <xf numFmtId="0" fontId="1" fillId="5" borderId="0" xfId="0" applyFont="1" applyFill="1"/>
    <xf numFmtId="164" fontId="1" fillId="5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0" borderId="13" xfId="0" applyFont="1" applyBorder="1" applyAlignment="1">
      <alignment horizont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3" borderId="9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3" fillId="7" borderId="0" xfId="0" applyFont="1" applyFill="1"/>
    <xf numFmtId="0" fontId="4" fillId="0" borderId="0" xfId="0" applyFont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82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AB72BAC-052C-4000-AA0F-AC0FDEC2D9D7}" name="Table15217" displayName="Table15217" ref="B9:E11" totalsRowShown="0" headerRowDxfId="81" dataDxfId="79" headerRowBorderDxfId="80" tableBorderDxfId="78" totalsRowBorderDxfId="77">
  <autoFilter ref="B9:E11" xr:uid="{CAB72BAC-052C-4000-AA0F-AC0FDEC2D9D7}"/>
  <tableColumns count="4">
    <tableColumn id="1" xr3:uid="{EAC5F5AD-654E-432F-9D24-43A5B63A7EC8}" name="Project Activity / Task" dataDxfId="76"/>
    <tableColumn id="2" xr3:uid="{877018F1-BF89-4F81-A5D2-3553EA8BA30F}" name="Cost Quantity (firm fixed cost)" dataDxfId="75"/>
    <tableColumn id="3" xr3:uid="{FAE437B5-5DF4-461B-9EA7-E73D2DC5FF3B}" name="Timeline of Activity" dataDxfId="74"/>
    <tableColumn id="4" xr3:uid="{CF7AD2C4-E005-4A09-A665-736670E3FF1C}" name="Description and Justification" dataDxfId="7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0CCD73-CFF9-4053-A234-1315E6B47AB7}" name="Table26" displayName="Table26" ref="C9:G25" totalsRowShown="0" headerRowDxfId="21">
  <autoFilter ref="C9:G25" xr:uid="{4F0CCD73-CFF9-4053-A234-1315E6B47AB7}"/>
  <tableColumns count="5">
    <tableColumn id="1" xr3:uid="{84A765CA-231B-4A92-B2BC-3BB9EA847958}" name="Cost Category "/>
    <tableColumn id="2" xr3:uid="{5C5D4210-2CA0-49AB-A899-0D6A432D0B5A}" name="Item"/>
    <tableColumn id="3" xr3:uid="{46076F20-F214-43C8-A968-D7D374A7AD1E}" name="Cost Quantity" dataDxfId="20"/>
    <tableColumn id="4" xr3:uid="{4149AEB9-6499-43F6-8D9A-4E6C8E4E3A83}" name="Associated Project Milestones"/>
    <tableColumn id="5" xr3:uid="{840C9E98-8B8B-454C-80D1-B71AE3686744}" name="Description and Justification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B0E7CD-A6C0-4AA6-B0BF-C858686A6156}" name="Table37" displayName="Table37" ref="C29:G45" totalsRowShown="0" headerRowDxfId="19">
  <autoFilter ref="C29:G45" xr:uid="{20B0E7CD-A6C0-4AA6-B0BF-C858686A6156}"/>
  <tableColumns count="5">
    <tableColumn id="1" xr3:uid="{9784A98B-BA14-485B-8ADD-4D39A977ED33}" name="Cost Category "/>
    <tableColumn id="2" xr3:uid="{83EFB7CF-176A-4AC1-B97D-8FDC3E15BBC8}" name="Item"/>
    <tableColumn id="3" xr3:uid="{A2FAE5C8-F501-4453-8E3E-768A02E514F7}" name="Cost Quantity" dataDxfId="18"/>
    <tableColumn id="4" xr3:uid="{9DE2B64E-3D57-4079-BA2F-3CBA749DC656}" name="Associated Project Milestones"/>
    <tableColumn id="5" xr3:uid="{131B8790-E11F-446E-9662-AC821A48C11E}" name="Description and Justification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2EBD11-0C67-4406-A56F-C603A7F1A994}" name="Table48" displayName="Table48" ref="C50:G66" totalsRowShown="0" headerRowDxfId="17">
  <autoFilter ref="C50:G66" xr:uid="{282EBD11-0C67-4406-A56F-C603A7F1A994}"/>
  <tableColumns count="5">
    <tableColumn id="1" xr3:uid="{713FBCBF-19EC-45FB-83CC-3858C2AE62F5}" name="Cost Category "/>
    <tableColumn id="2" xr3:uid="{4B4A17B9-348D-4027-8217-14799E6774D1}" name="Item"/>
    <tableColumn id="3" xr3:uid="{651EC58F-EC8F-477B-82C1-A46AC5617EAD}" name="Cost Quantity" dataDxfId="16"/>
    <tableColumn id="4" xr3:uid="{BC5E26F7-AB9E-48FC-97BB-72D071FF5E8A}" name="Associated Project Milestones"/>
    <tableColumn id="5" xr3:uid="{1CC12013-9589-4116-801A-4020B6990FDB}" name="Description and Justificatio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36627C-AB99-45C8-A056-E501F0B648C0}" name="Table2610" displayName="Table2610" ref="I9:M25" totalsRowShown="0" headerRowDxfId="15">
  <autoFilter ref="I9:M25" xr:uid="{3136627C-AB99-45C8-A056-E501F0B648C0}"/>
  <tableColumns count="5">
    <tableColumn id="1" xr3:uid="{CBE6125B-8F9F-4101-8A0E-75046614C09A}" name="Cost Category "/>
    <tableColumn id="2" xr3:uid="{1D8C121A-E9E7-41C2-B274-9E7EE6B7D2FF}" name="Item"/>
    <tableColumn id="3" xr3:uid="{51738747-76E7-4D77-99C7-D49EC884F76F}" name="Cost Quantity" dataDxfId="14"/>
    <tableColumn id="4" xr3:uid="{710F16CD-EF06-4EF3-94DA-FCEBE3621792}" name="Associated Project Milestones"/>
    <tableColumn id="5" xr3:uid="{43B43733-AC00-4100-8CE1-BDA709D533C3}" name="Description and Justification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D2E46C0-1164-4998-A95E-50B1769A52D4}" name="Table2611" displayName="Table2611" ref="I29:M45" totalsRowShown="0" headerRowDxfId="13">
  <autoFilter ref="I29:M45" xr:uid="{0D2E46C0-1164-4998-A95E-50B1769A52D4}"/>
  <tableColumns count="5">
    <tableColumn id="1" xr3:uid="{0776A95B-50EA-4C6D-AF60-686E495307EC}" name="Cost Category "/>
    <tableColumn id="2" xr3:uid="{C7EDF686-E825-4D8D-B164-3BC4044F3220}" name="Item"/>
    <tableColumn id="3" xr3:uid="{6D99DF83-F430-46E6-89A7-C6C579E43B25}" name="Cost Quantity" dataDxfId="12"/>
    <tableColumn id="4" xr3:uid="{937645AC-8F2B-4D5E-9ED8-C92C76023A5F}" name="Associated Project Milestones"/>
    <tableColumn id="5" xr3:uid="{A783CAB4-8040-42AD-84D1-105182905746}" name="Description and Justification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223C69-0EC5-4F3A-9A21-0555F4FBE3FF}" name="Table2612" displayName="Table2612" ref="I50:M66" totalsRowShown="0" headerRowDxfId="11">
  <autoFilter ref="I50:M66" xr:uid="{68223C69-0EC5-4F3A-9A21-0555F4FBE3FF}"/>
  <tableColumns count="5">
    <tableColumn id="1" xr3:uid="{BD7702CE-C1D5-4622-9CB4-57CF854CB144}" name="Cost Category "/>
    <tableColumn id="2" xr3:uid="{48FBCF74-E5CB-46A8-A205-67E53724FD5A}" name="Item"/>
    <tableColumn id="3" xr3:uid="{926834BE-D16D-47C1-AB8B-B04BEA9BD540}" name="Cost Quantity" dataDxfId="10"/>
    <tableColumn id="4" xr3:uid="{5A9C114A-6C7E-43C6-AC1C-2D8638EE0670}" name="Associated Project Milestones"/>
    <tableColumn id="5" xr3:uid="{19C20F80-E87F-4163-9830-B2B46FB6AD71}" name="Description and Justification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5750DA5-4C64-4369-880B-7C4717EFC312}" name="Table261013" displayName="Table261013" ref="O9:S25" totalsRowShown="0" headerRowDxfId="9">
  <autoFilter ref="O9:S25" xr:uid="{85750DA5-4C64-4369-880B-7C4717EFC312}"/>
  <tableColumns count="5">
    <tableColumn id="1" xr3:uid="{E12A7BA0-A7C9-48ED-B75C-FD58EEF0B8F2}" name="Cost Category "/>
    <tableColumn id="2" xr3:uid="{96F2B399-2CA6-4068-832A-6192E31AEEAC}" name="Item"/>
    <tableColumn id="3" xr3:uid="{02DE6B67-D6A1-431D-A388-278F251AEC1F}" name="Cost Quantity" dataDxfId="8"/>
    <tableColumn id="4" xr3:uid="{4CFC2CD7-7634-4FC2-8FF1-88C7994543F7}" name="Associated Project Milestones"/>
    <tableColumn id="5" xr3:uid="{B7A2DC8C-3064-4430-885E-44F067529038}" name="Description and Justificatio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173B88-B387-45A3-9FE2-A10B73A5073B}" name="Table26101314" displayName="Table26101314" ref="O29:S45" totalsRowShown="0" headerRowDxfId="7">
  <autoFilter ref="O29:S45" xr:uid="{83173B88-B387-45A3-9FE2-A10B73A5073B}"/>
  <tableColumns count="5">
    <tableColumn id="1" xr3:uid="{C7549C8B-3177-42DC-93C2-08781B263A6F}" name="Cost Category "/>
    <tableColumn id="2" xr3:uid="{60DCD140-275F-4A42-B56B-D3BB58EB8885}" name="Item"/>
    <tableColumn id="3" xr3:uid="{8FB9E2CE-2FDB-4DC9-92D3-FA4B89A59AD0}" name="Cost Quantity" dataDxfId="6"/>
    <tableColumn id="4" xr3:uid="{FC76D3BF-994B-417A-86E5-D6CCD6A0739C}" name="Associated Project Milestones"/>
    <tableColumn id="5" xr3:uid="{918F3DEB-7755-4A9A-8EC0-E2515AB09BB9}" name="Description and Justification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703BE6-AE99-460E-BAEF-F7FA5E628770}" name="Table26101315" displayName="Table26101315" ref="O50:S66" totalsRowShown="0" headerRowDxfId="5">
  <autoFilter ref="O50:S66" xr:uid="{84703BE6-AE99-460E-BAEF-F7FA5E628770}"/>
  <tableColumns count="5">
    <tableColumn id="1" xr3:uid="{FAAF5930-6E1F-4BB3-A7E5-7866E7213DC0}" name="Cost Category "/>
    <tableColumn id="2" xr3:uid="{47343E53-C4C9-4502-8DF8-E986F026A10D}" name="Item"/>
    <tableColumn id="3" xr3:uid="{54A5C5C4-6657-4BA4-9931-4600E34C3785}" name="Cost Quantity" dataDxfId="4"/>
    <tableColumn id="4" xr3:uid="{8FEC42E7-A1C1-4190-82EE-ED7D931C9C65}" name="Associated Project Milestones"/>
    <tableColumn id="5" xr3:uid="{F8524369-E64B-4BA7-9FE5-9D4FC546DDEB}" name="Description and Justific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6F95BE4-19DF-498B-8433-EAC2637C64DD}" name="Table1521719" displayName="Table1521719" ref="B15:E17" totalsRowShown="0" headerRowDxfId="72" dataDxfId="70" headerRowBorderDxfId="71" tableBorderDxfId="69" totalsRowBorderDxfId="68">
  <autoFilter ref="B15:E17" xr:uid="{B6F95BE4-19DF-498B-8433-EAC2637C64DD}"/>
  <tableColumns count="4">
    <tableColumn id="1" xr3:uid="{FB2F073B-AB02-43BE-8BCF-1EA7C4ABF078}" name="Project Activity / Task" dataDxfId="67"/>
    <tableColumn id="2" xr3:uid="{F7A50CD3-684F-44E2-90F7-3174E33B0FCC}" name="Cost Quantity (firm fixed cost)" dataDxfId="66"/>
    <tableColumn id="3" xr3:uid="{0CD23835-970C-4ABD-865B-805B89EB2A49}" name="Timeline of Activity" dataDxfId="65"/>
    <tableColumn id="4" xr3:uid="{1D1C2EC3-4EEB-4E38-BDEB-EB55E31FB085}" name="Description and Justification" dataDxfId="6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88ACE20-3BC2-4BF9-8B3B-58B6999B3095}" name="Table1521729" displayName="Table1521729" ref="G9:J12" totalsRowShown="0" headerRowDxfId="63" dataDxfId="61" headerRowBorderDxfId="62" tableBorderDxfId="60" totalsRowBorderDxfId="59">
  <autoFilter ref="G9:J12" xr:uid="{688ACE20-3BC2-4BF9-8B3B-58B6999B3095}"/>
  <tableColumns count="4">
    <tableColumn id="1" xr3:uid="{C3977774-3339-4A5F-ADDA-7956C9DF1EA9}" name="Project Activity / Task" dataDxfId="58"/>
    <tableColumn id="2" xr3:uid="{D2D8D274-39DC-4EE0-B968-79DF12F4C5B1}" name="Cost Quantity (firm fixed cost)" dataDxfId="57"/>
    <tableColumn id="3" xr3:uid="{9B2F66BF-9589-4435-AC2B-049ACE74D26A}" name="Timeline of Activity" dataDxfId="56"/>
    <tableColumn id="4" xr3:uid="{A0C50685-A800-40E5-ADA4-E4346ED899FE}" name="Description and Justification" dataDxfId="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1146EC9-E4E3-46E5-9BD6-35CE176BE091}" name="Table152171930" displayName="Table152171930" ref="G16:J19" totalsRowShown="0" headerRowDxfId="54" dataDxfId="52" headerRowBorderDxfId="53" tableBorderDxfId="51" totalsRowBorderDxfId="50">
  <autoFilter ref="G16:J19" xr:uid="{21146EC9-E4E3-46E5-9BD6-35CE176BE091}"/>
  <tableColumns count="4">
    <tableColumn id="1" xr3:uid="{4D6C87FE-FB2B-4D43-938A-EF44A26BB687}" name="Project Activity / Task" dataDxfId="49"/>
    <tableColumn id="2" xr3:uid="{27B4379C-E968-4101-B44E-0FBDAB3C4693}" name="Cost Quantity (firm fixed cost)" dataDxfId="48"/>
    <tableColumn id="3" xr3:uid="{18D83D6E-FCE5-4C1B-9B38-F235BFD38F44}" name="Timeline of Activity" dataDxfId="47"/>
    <tableColumn id="4" xr3:uid="{6DADA638-A2F4-47DB-870C-7428B6F7C82C}" name="Description and Justification" dataDxfId="4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689DE78-8A76-4DAE-B887-9BE48C0C4095}" name="Table15217192031" displayName="Table15217192031" ref="G23:J28" totalsRowShown="0" headerRowDxfId="45" dataDxfId="43" headerRowBorderDxfId="44" tableBorderDxfId="42" totalsRowBorderDxfId="41">
  <autoFilter ref="G23:J28" xr:uid="{7689DE78-8A76-4DAE-B887-9BE48C0C4095}"/>
  <tableColumns count="4">
    <tableColumn id="1" xr3:uid="{6C2B1A57-FCA8-443F-BFF7-FA29033222C6}" name="Project Activity / Task" dataDxfId="40"/>
    <tableColumn id="2" xr3:uid="{138BA25B-A2BB-4D36-B459-F395D7F143B7}" name="Cost Quantity (firm fixed cost)" dataDxfId="39"/>
    <tableColumn id="3" xr3:uid="{66AD59D0-5742-4257-9544-54ADEE5B4598}" name="Timeline of Activity" dataDxfId="38"/>
    <tableColumn id="4" xr3:uid="{7E369440-E9C0-4146-912C-5F1A40ABA56B}" name="Description and Justification" dataDxfId="3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6DC62A-1DD3-49A0-B06A-F798A6D578A9}" name="Table152" displayName="Table152" ref="L9:O15" totalsRowShown="0" headerRowDxfId="36" dataDxfId="34" headerRowBorderDxfId="35" tableBorderDxfId="33" totalsRowBorderDxfId="32">
  <autoFilter ref="L9:O15" xr:uid="{E2FFF5DB-49E2-490D-A90A-D46770E4EDC6}"/>
  <tableColumns count="4">
    <tableColumn id="1" xr3:uid="{3BA71936-762B-4596-8692-0004B5262826}" name="Project Activity / Task" dataDxfId="31"/>
    <tableColumn id="2" xr3:uid="{47FB7E74-D6EB-472D-BEC4-D892CABEAC16}" name="Cost Quantity (firm fixed cost)" dataDxfId="30"/>
    <tableColumn id="3" xr3:uid="{8636E728-38C8-40D8-98C3-8173F05ECC35}" name="Timeline of Activity" dataDxfId="29"/>
    <tableColumn id="4" xr3:uid="{94030FD0-1F7F-4AD0-B0B1-47CEA7825C79}" name="Description and Justification" dataDxfId="2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0DC2DF-9851-4B6B-8CDC-6F002FF24884}" name="Table2" displayName="Table2" ref="B9:F25" totalsRowShown="0" headerRowDxfId="27">
  <autoFilter ref="B9:F25" xr:uid="{470DC2DF-9851-4B6B-8CDC-6F002FF24884}"/>
  <tableColumns count="5">
    <tableColumn id="1" xr3:uid="{0D55C665-2E7D-48E3-A6A1-1813C987ABBE}" name="Cost Category "/>
    <tableColumn id="2" xr3:uid="{22AE1F36-77B7-489B-8FE7-F509A86A0864}" name="Item"/>
    <tableColumn id="3" xr3:uid="{1A233EEA-36E1-4D1D-8150-CF49AEBB0579}" name="Cost Quantity" dataDxfId="26"/>
    <tableColumn id="4" xr3:uid="{6EC710F4-BC84-49CB-A16B-E9A6F0A2EFE8}" name="Associated Project Milestones"/>
    <tableColumn id="5" xr3:uid="{3492E01D-526A-44CE-9F93-C102EC901D1E}" name="Description and Justifica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0463D3-C54A-408C-A5AC-A1CAAA46A966}" name="Table3" displayName="Table3" ref="B29:F45" totalsRowShown="0" headerRowDxfId="25">
  <autoFilter ref="B29:F45" xr:uid="{940463D3-C54A-408C-A5AC-A1CAAA46A966}"/>
  <tableColumns count="5">
    <tableColumn id="1" xr3:uid="{C88D7A01-094A-436C-8E01-61286FD5A21D}" name="Cost Category "/>
    <tableColumn id="2" xr3:uid="{AD91E33D-692D-462A-9752-199BE895128C}" name="Item"/>
    <tableColumn id="3" xr3:uid="{32EA3C99-3FE8-4DAF-9C8F-F941BC0846C7}" name="Cost Quantity" dataDxfId="24"/>
    <tableColumn id="4" xr3:uid="{F5C902D3-6E39-420A-B512-90DAD22F9FC9}" name="Associated Project Milestones"/>
    <tableColumn id="5" xr3:uid="{389AE313-F9FB-4CC0-805E-CA2D3AAF69A9}" name="Description and Justificatio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020984-89F9-456E-AE13-B17C621009E0}" name="Table4" displayName="Table4" ref="B50:F66" totalsRowShown="0" headerRowDxfId="23">
  <autoFilter ref="B50:F66" xr:uid="{EF020984-89F9-456E-AE13-B17C621009E0}"/>
  <tableColumns count="5">
    <tableColumn id="1" xr3:uid="{3B3202BB-5056-49B9-B001-6311E1A7F538}" name="Cost Category "/>
    <tableColumn id="2" xr3:uid="{0A9F81ED-199D-4C89-9F3C-4285C49B2860}" name="Item"/>
    <tableColumn id="3" xr3:uid="{F418F757-1E21-4576-B90C-1542202F0281}" name="Cost Quantity" dataDxfId="22"/>
    <tableColumn id="4" xr3:uid="{86EA77B0-CCBA-486D-8B62-D2A2658A6B93}" name="Associated Project Milestones"/>
    <tableColumn id="5" xr3:uid="{3013CC90-A22E-4B4A-B629-506ADA33C6A5}" name="Description and Justifi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E3DE-0AC1-4FCC-838F-1B62251005A9}">
  <dimension ref="B1:O44"/>
  <sheetViews>
    <sheetView tabSelected="1" workbookViewId="0">
      <selection activeCell="N20" sqref="N20"/>
    </sheetView>
  </sheetViews>
  <sheetFormatPr defaultRowHeight="14.5" x14ac:dyDescent="0.35"/>
  <cols>
    <col min="1" max="1" width="3.1796875" customWidth="1"/>
    <col min="2" max="2" width="20.90625" customWidth="1"/>
    <col min="3" max="3" width="16.81640625" customWidth="1"/>
    <col min="4" max="4" width="28.54296875" bestFit="1" customWidth="1"/>
    <col min="5" max="5" width="34.54296875" customWidth="1"/>
    <col min="6" max="6" width="4.6328125" customWidth="1"/>
    <col min="7" max="7" width="20.90625" customWidth="1"/>
    <col min="8" max="8" width="18" customWidth="1"/>
    <col min="9" max="9" width="28.54296875" bestFit="1" customWidth="1"/>
    <col min="10" max="10" width="33.90625" customWidth="1"/>
    <col min="11" max="11" width="4.81640625" customWidth="1"/>
    <col min="12" max="12" width="30.453125" customWidth="1"/>
    <col min="13" max="13" width="19.6328125" customWidth="1"/>
    <col min="14" max="14" width="36.81640625" customWidth="1"/>
    <col min="15" max="15" width="42.81640625" customWidth="1"/>
  </cols>
  <sheetData>
    <row r="1" spans="2:15" ht="15" thickBot="1" x14ac:dyDescent="0.4"/>
    <row r="2" spans="2:15" s="42" customFormat="1" ht="18.5" x14ac:dyDescent="0.45">
      <c r="B2" s="38" t="s">
        <v>0</v>
      </c>
      <c r="C2" s="39" t="s">
        <v>1</v>
      </c>
      <c r="D2" s="40"/>
      <c r="G2" s="38" t="s">
        <v>0</v>
      </c>
      <c r="H2" s="39" t="s">
        <v>1</v>
      </c>
      <c r="I2" s="40"/>
      <c r="L2" s="38" t="s">
        <v>0</v>
      </c>
      <c r="M2" s="39" t="s">
        <v>58</v>
      </c>
      <c r="N2" s="40"/>
    </row>
    <row r="3" spans="2:15" x14ac:dyDescent="0.35">
      <c r="B3" s="13" t="s">
        <v>2</v>
      </c>
      <c r="C3" s="7" t="s">
        <v>3</v>
      </c>
      <c r="D3" s="8"/>
      <c r="G3" s="13" t="s">
        <v>2</v>
      </c>
      <c r="H3" s="7" t="s">
        <v>3</v>
      </c>
      <c r="I3" s="8"/>
      <c r="L3" s="13" t="s">
        <v>2</v>
      </c>
      <c r="M3" s="7" t="s">
        <v>56</v>
      </c>
      <c r="N3" s="8"/>
    </row>
    <row r="4" spans="2:15" x14ac:dyDescent="0.35">
      <c r="B4" s="13" t="s">
        <v>5</v>
      </c>
      <c r="C4" s="7" t="s">
        <v>6</v>
      </c>
      <c r="D4" s="8"/>
      <c r="G4" s="13" t="s">
        <v>5</v>
      </c>
      <c r="H4" s="7" t="s">
        <v>6</v>
      </c>
      <c r="I4" s="8"/>
      <c r="L4" s="13" t="s">
        <v>5</v>
      </c>
      <c r="M4" s="7" t="s">
        <v>49</v>
      </c>
      <c r="N4" s="8"/>
    </row>
    <row r="5" spans="2:15" ht="15" thickBot="1" x14ac:dyDescent="0.4">
      <c r="B5" s="14" t="s">
        <v>7</v>
      </c>
      <c r="C5" s="9">
        <v>0</v>
      </c>
      <c r="D5" s="11"/>
      <c r="G5" s="14" t="s">
        <v>7</v>
      </c>
      <c r="H5" s="9">
        <v>0</v>
      </c>
      <c r="I5" s="11"/>
      <c r="L5" s="14" t="s">
        <v>7</v>
      </c>
      <c r="M5" s="9">
        <v>890</v>
      </c>
      <c r="N5" s="11"/>
    </row>
    <row r="7" spans="2:15" ht="18.5" x14ac:dyDescent="0.45">
      <c r="B7" s="41" t="s">
        <v>48</v>
      </c>
      <c r="C7" s="41"/>
      <c r="G7" s="41" t="s">
        <v>47</v>
      </c>
      <c r="H7" s="41"/>
    </row>
    <row r="8" spans="2:15" ht="28" customHeight="1" x14ac:dyDescent="0.35">
      <c r="B8" s="1" t="s">
        <v>13</v>
      </c>
      <c r="G8" s="1" t="s">
        <v>13</v>
      </c>
      <c r="L8" s="36" t="s">
        <v>57</v>
      </c>
      <c r="M8" s="4"/>
      <c r="N8" s="4"/>
      <c r="O8" s="4"/>
    </row>
    <row r="9" spans="2:15" s="19" customFormat="1" ht="28" customHeight="1" x14ac:dyDescent="0.35">
      <c r="B9" s="31" t="s">
        <v>59</v>
      </c>
      <c r="C9" s="23" t="s">
        <v>8</v>
      </c>
      <c r="D9" s="24" t="s">
        <v>76</v>
      </c>
      <c r="E9" s="25" t="s">
        <v>9</v>
      </c>
      <c r="F9" s="34"/>
      <c r="G9" s="31" t="s">
        <v>59</v>
      </c>
      <c r="H9" s="23" t="s">
        <v>8</v>
      </c>
      <c r="I9" s="24" t="s">
        <v>76</v>
      </c>
      <c r="J9" s="25" t="s">
        <v>9</v>
      </c>
      <c r="L9" s="31" t="s">
        <v>59</v>
      </c>
      <c r="M9" s="23" t="s">
        <v>8</v>
      </c>
      <c r="N9" s="23" t="s">
        <v>76</v>
      </c>
      <c r="O9" s="25" t="s">
        <v>9</v>
      </c>
    </row>
    <row r="10" spans="2:15" ht="28" customHeight="1" x14ac:dyDescent="0.35">
      <c r="B10" s="29" t="s">
        <v>60</v>
      </c>
      <c r="C10" s="21">
        <v>0</v>
      </c>
      <c r="D10" s="22" t="s">
        <v>10</v>
      </c>
      <c r="E10" s="26" t="s">
        <v>11</v>
      </c>
      <c r="F10" s="37"/>
      <c r="G10" s="29" t="s">
        <v>60</v>
      </c>
      <c r="H10" s="21">
        <v>0</v>
      </c>
      <c r="I10" s="22" t="s">
        <v>10</v>
      </c>
      <c r="J10" s="26" t="s">
        <v>11</v>
      </c>
      <c r="L10" s="29" t="s">
        <v>61</v>
      </c>
      <c r="M10" s="32">
        <v>25</v>
      </c>
      <c r="N10" s="22" t="s">
        <v>50</v>
      </c>
      <c r="O10" s="26" t="s">
        <v>55</v>
      </c>
    </row>
    <row r="11" spans="2:15" ht="28" customHeight="1" x14ac:dyDescent="0.35">
      <c r="B11" s="29" t="s">
        <v>62</v>
      </c>
      <c r="C11" s="21">
        <v>0</v>
      </c>
      <c r="D11" s="22" t="s">
        <v>10</v>
      </c>
      <c r="E11" s="26" t="s">
        <v>11</v>
      </c>
      <c r="F11" s="37"/>
      <c r="G11" s="29" t="s">
        <v>62</v>
      </c>
      <c r="H11" s="21">
        <v>0</v>
      </c>
      <c r="I11" s="22" t="s">
        <v>10</v>
      </c>
      <c r="J11" s="26" t="s">
        <v>11</v>
      </c>
      <c r="L11" s="29" t="s">
        <v>66</v>
      </c>
      <c r="M11" s="32">
        <v>50</v>
      </c>
      <c r="N11" s="22" t="s">
        <v>51</v>
      </c>
      <c r="O11" s="26" t="s">
        <v>54</v>
      </c>
    </row>
    <row r="12" spans="2:15" ht="28" customHeight="1" x14ac:dyDescent="0.35">
      <c r="B12" s="20" t="s">
        <v>17</v>
      </c>
      <c r="C12" s="30">
        <f>SUM(Table15217[Cost Quantity (firm fixed cost)])</f>
        <v>0</v>
      </c>
      <c r="D12" s="3"/>
      <c r="F12" s="37"/>
      <c r="G12" s="29" t="s">
        <v>63</v>
      </c>
      <c r="H12" s="21">
        <v>0</v>
      </c>
      <c r="I12" s="22" t="s">
        <v>10</v>
      </c>
      <c r="J12" s="26" t="s">
        <v>11</v>
      </c>
      <c r="L12" s="29" t="s">
        <v>67</v>
      </c>
      <c r="M12" s="32">
        <v>100</v>
      </c>
      <c r="N12" s="22" t="s">
        <v>52</v>
      </c>
      <c r="O12" s="26" t="s">
        <v>77</v>
      </c>
    </row>
    <row r="13" spans="2:15" ht="28" customHeight="1" x14ac:dyDescent="0.35">
      <c r="B13" s="20"/>
      <c r="C13" s="30"/>
      <c r="D13" s="3"/>
      <c r="F13" s="37"/>
      <c r="G13" s="20" t="s">
        <v>17</v>
      </c>
      <c r="H13" s="30">
        <f>SUM(Table1521729[Cost Quantity (firm fixed cost)])</f>
        <v>0</v>
      </c>
      <c r="I13" s="3"/>
      <c r="L13" s="29" t="s">
        <v>68</v>
      </c>
      <c r="M13" s="32">
        <v>700</v>
      </c>
      <c r="N13" s="22" t="s">
        <v>53</v>
      </c>
      <c r="O13" s="26" t="s">
        <v>69</v>
      </c>
    </row>
    <row r="14" spans="2:15" ht="28" customHeight="1" x14ac:dyDescent="0.35">
      <c r="B14" s="1" t="s">
        <v>14</v>
      </c>
      <c r="F14" s="37"/>
      <c r="G14" s="20"/>
      <c r="H14" s="30"/>
      <c r="I14" s="3"/>
      <c r="L14" s="29" t="s">
        <v>72</v>
      </c>
      <c r="M14" s="32">
        <v>75</v>
      </c>
      <c r="N14" s="22" t="s">
        <v>70</v>
      </c>
      <c r="O14" s="26" t="s">
        <v>71</v>
      </c>
    </row>
    <row r="15" spans="2:15" ht="28" customHeight="1" x14ac:dyDescent="0.35">
      <c r="B15" s="31" t="s">
        <v>59</v>
      </c>
      <c r="C15" s="23" t="s">
        <v>8</v>
      </c>
      <c r="D15" s="24" t="s">
        <v>76</v>
      </c>
      <c r="E15" s="25" t="s">
        <v>9</v>
      </c>
      <c r="G15" s="1" t="s">
        <v>14</v>
      </c>
      <c r="L15" s="29" t="s">
        <v>73</v>
      </c>
      <c r="M15" s="33">
        <v>15</v>
      </c>
      <c r="N15" s="27" t="s">
        <v>74</v>
      </c>
      <c r="O15" s="28" t="s">
        <v>75</v>
      </c>
    </row>
    <row r="16" spans="2:15" ht="28" customHeight="1" x14ac:dyDescent="0.35">
      <c r="B16" s="29" t="s">
        <v>60</v>
      </c>
      <c r="C16" s="21">
        <v>0</v>
      </c>
      <c r="D16" s="22" t="s">
        <v>10</v>
      </c>
      <c r="E16" s="26" t="s">
        <v>11</v>
      </c>
      <c r="G16" s="31" t="s">
        <v>59</v>
      </c>
      <c r="H16" s="23" t="s">
        <v>8</v>
      </c>
      <c r="I16" s="24" t="s">
        <v>76</v>
      </c>
      <c r="J16" s="25" t="s">
        <v>9</v>
      </c>
      <c r="L16" s="34" t="s">
        <v>17</v>
      </c>
      <c r="M16" s="35">
        <f>SUM(M10:M15)</f>
        <v>965</v>
      </c>
      <c r="N16" s="15"/>
      <c r="O16" s="4"/>
    </row>
    <row r="17" spans="2:15" ht="28" customHeight="1" x14ac:dyDescent="0.35">
      <c r="B17" s="29" t="s">
        <v>62</v>
      </c>
      <c r="C17" s="21">
        <v>0</v>
      </c>
      <c r="D17" s="22" t="s">
        <v>10</v>
      </c>
      <c r="E17" s="26" t="s">
        <v>11</v>
      </c>
      <c r="G17" s="29" t="s">
        <v>60</v>
      </c>
      <c r="H17" s="21">
        <v>0</v>
      </c>
      <c r="I17" s="22" t="s">
        <v>10</v>
      </c>
      <c r="J17" s="26" t="s">
        <v>11</v>
      </c>
      <c r="L17" s="34"/>
      <c r="M17" s="35"/>
      <c r="N17" s="15"/>
      <c r="O17" s="4"/>
    </row>
    <row r="18" spans="2:15" ht="28" customHeight="1" x14ac:dyDescent="0.35">
      <c r="B18" s="20" t="s">
        <v>17</v>
      </c>
      <c r="C18" s="30">
        <f>SUM(C16:C17)</f>
        <v>0</v>
      </c>
      <c r="D18" s="3"/>
      <c r="G18" s="29" t="s">
        <v>62</v>
      </c>
      <c r="H18" s="21">
        <v>0</v>
      </c>
      <c r="I18" s="22" t="s">
        <v>10</v>
      </c>
      <c r="J18" s="26" t="s">
        <v>11</v>
      </c>
    </row>
    <row r="19" spans="2:15" s="19" customFormat="1" ht="28" customHeight="1" x14ac:dyDescent="0.35">
      <c r="F19" s="34"/>
      <c r="G19" s="29" t="s">
        <v>63</v>
      </c>
      <c r="H19" s="21">
        <v>0</v>
      </c>
      <c r="I19" s="22" t="s">
        <v>10</v>
      </c>
      <c r="J19" s="26" t="s">
        <v>11</v>
      </c>
    </row>
    <row r="20" spans="2:15" ht="28" customHeight="1" x14ac:dyDescent="0.35">
      <c r="F20" s="37"/>
      <c r="G20" s="20" t="s">
        <v>17</v>
      </c>
      <c r="H20" s="30">
        <f>SUM(H17:H19)</f>
        <v>0</v>
      </c>
      <c r="I20" s="3"/>
    </row>
    <row r="21" spans="2:15" ht="28" customHeight="1" x14ac:dyDescent="0.35">
      <c r="D21" s="3"/>
      <c r="F21" s="37"/>
      <c r="G21" s="20"/>
      <c r="H21" s="30"/>
      <c r="I21" s="3"/>
    </row>
    <row r="22" spans="2:15" ht="28" customHeight="1" x14ac:dyDescent="0.35">
      <c r="D22" s="3"/>
      <c r="F22" s="37"/>
      <c r="G22" s="1" t="s">
        <v>15</v>
      </c>
    </row>
    <row r="23" spans="2:15" ht="28" customHeight="1" x14ac:dyDescent="0.35">
      <c r="F23" s="37"/>
      <c r="G23" s="31" t="s">
        <v>59</v>
      </c>
      <c r="H23" s="23" t="s">
        <v>8</v>
      </c>
      <c r="I23" s="24" t="s">
        <v>76</v>
      </c>
      <c r="J23" s="25" t="s">
        <v>9</v>
      </c>
    </row>
    <row r="24" spans="2:15" ht="28" customHeight="1" x14ac:dyDescent="0.35">
      <c r="F24" s="37"/>
      <c r="G24" s="29" t="s">
        <v>60</v>
      </c>
      <c r="H24" s="21">
        <v>0</v>
      </c>
      <c r="I24" s="22" t="s">
        <v>10</v>
      </c>
      <c r="J24" s="26" t="s">
        <v>11</v>
      </c>
    </row>
    <row r="25" spans="2:15" ht="28" customHeight="1" x14ac:dyDescent="0.35">
      <c r="G25" s="29" t="s">
        <v>62</v>
      </c>
      <c r="H25" s="21">
        <v>0</v>
      </c>
      <c r="I25" s="22" t="s">
        <v>10</v>
      </c>
      <c r="J25" s="26" t="s">
        <v>11</v>
      </c>
    </row>
    <row r="26" spans="2:15" ht="28" customHeight="1" x14ac:dyDescent="0.35">
      <c r="G26" s="29" t="s">
        <v>63</v>
      </c>
      <c r="H26" s="21">
        <v>0</v>
      </c>
      <c r="I26" s="22" t="s">
        <v>10</v>
      </c>
      <c r="J26" s="26" t="s">
        <v>11</v>
      </c>
    </row>
    <row r="27" spans="2:15" ht="28" customHeight="1" x14ac:dyDescent="0.35">
      <c r="G27" s="29" t="s">
        <v>64</v>
      </c>
      <c r="H27" s="21">
        <v>0</v>
      </c>
      <c r="I27" s="22" t="s">
        <v>10</v>
      </c>
      <c r="J27" s="26" t="s">
        <v>11</v>
      </c>
    </row>
    <row r="28" spans="2:15" ht="28" customHeight="1" x14ac:dyDescent="0.35">
      <c r="F28" s="34"/>
      <c r="G28" s="29" t="s">
        <v>65</v>
      </c>
      <c r="H28" s="21">
        <v>0</v>
      </c>
      <c r="I28" s="22" t="s">
        <v>10</v>
      </c>
      <c r="J28" s="26" t="s">
        <v>11</v>
      </c>
    </row>
    <row r="29" spans="2:15" ht="28" customHeight="1" x14ac:dyDescent="0.35">
      <c r="F29" s="37"/>
      <c r="G29" s="20" t="s">
        <v>17</v>
      </c>
      <c r="H29" s="30">
        <f>SUM(H24:H28)</f>
        <v>0</v>
      </c>
      <c r="I29" s="3"/>
    </row>
    <row r="30" spans="2:15" ht="28" customHeight="1" x14ac:dyDescent="0.35">
      <c r="F30" s="37"/>
      <c r="I30" s="3"/>
    </row>
    <row r="31" spans="2:15" ht="28" customHeight="1" x14ac:dyDescent="0.35">
      <c r="F31" s="37"/>
    </row>
    <row r="32" spans="2:15" ht="28" customHeight="1" x14ac:dyDescent="0.35">
      <c r="F32" s="37"/>
    </row>
    <row r="33" spans="6:6" ht="28" customHeight="1" x14ac:dyDescent="0.35">
      <c r="F33" s="37"/>
    </row>
    <row r="34" spans="6:6" ht="28" customHeight="1" x14ac:dyDescent="0.35"/>
    <row r="35" spans="6:6" ht="28" customHeight="1" x14ac:dyDescent="0.35"/>
    <row r="36" spans="6:6" ht="28" customHeight="1" x14ac:dyDescent="0.35"/>
    <row r="37" spans="6:6" ht="28" customHeight="1" x14ac:dyDescent="0.35">
      <c r="F37" s="34"/>
    </row>
    <row r="38" spans="6:6" ht="28" customHeight="1" x14ac:dyDescent="0.35">
      <c r="F38" s="37"/>
    </row>
    <row r="39" spans="6:6" ht="28" customHeight="1" x14ac:dyDescent="0.35">
      <c r="F39" s="37"/>
    </row>
    <row r="40" spans="6:6" ht="28" customHeight="1" x14ac:dyDescent="0.35">
      <c r="F40" s="37"/>
    </row>
    <row r="41" spans="6:6" ht="28" customHeight="1" x14ac:dyDescent="0.35">
      <c r="F41" s="37"/>
    </row>
    <row r="42" spans="6:6" ht="28" customHeight="1" x14ac:dyDescent="0.35">
      <c r="F42" s="37"/>
    </row>
    <row r="43" spans="6:6" ht="28" customHeight="1" x14ac:dyDescent="0.35">
      <c r="F43" s="37"/>
    </row>
    <row r="44" spans="6:6" ht="28" customHeight="1" x14ac:dyDescent="0.35"/>
  </sheetData>
  <phoneticPr fontId="2" type="noConversion"/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2B00-2A2E-4CDF-9EC3-DA83F0B6D353}">
  <sheetPr>
    <tabColor rgb="FFFF0000"/>
  </sheetPr>
  <dimension ref="A1:F67"/>
  <sheetViews>
    <sheetView topLeftCell="A26" workbookViewId="0">
      <selection activeCell="B12" sqref="B12"/>
    </sheetView>
  </sheetViews>
  <sheetFormatPr defaultRowHeight="14.5" x14ac:dyDescent="0.35"/>
  <cols>
    <col min="1" max="1" width="8.81640625" style="7"/>
    <col min="2" max="2" width="33.453125" customWidth="1"/>
    <col min="3" max="3" width="19.1796875" customWidth="1"/>
    <col min="4" max="4" width="21" customWidth="1"/>
    <col min="5" max="5" width="27.81640625" customWidth="1"/>
    <col min="6" max="6" width="26.453125" customWidth="1"/>
    <col min="7" max="7" width="24.1796875" customWidth="1"/>
  </cols>
  <sheetData>
    <row r="1" spans="2:6" s="7" customFormat="1" ht="15" thickBot="1" x14ac:dyDescent="0.4"/>
    <row r="2" spans="2:6" x14ac:dyDescent="0.35">
      <c r="B2" s="12" t="s">
        <v>0</v>
      </c>
      <c r="C2" s="5" t="s">
        <v>16</v>
      </c>
      <c r="D2" s="5"/>
      <c r="E2" s="6"/>
    </row>
    <row r="3" spans="2:6" x14ac:dyDescent="0.35">
      <c r="B3" s="13" t="s">
        <v>2</v>
      </c>
      <c r="C3" s="7" t="s">
        <v>4</v>
      </c>
      <c r="D3" s="7"/>
      <c r="E3" s="8"/>
    </row>
    <row r="4" spans="2:6" x14ac:dyDescent="0.35">
      <c r="B4" s="13" t="s">
        <v>5</v>
      </c>
      <c r="C4" s="7" t="s">
        <v>18</v>
      </c>
      <c r="D4" s="7"/>
      <c r="E4" s="8"/>
    </row>
    <row r="5" spans="2:6" ht="15" thickBot="1" x14ac:dyDescent="0.4">
      <c r="B5" s="14" t="s">
        <v>7</v>
      </c>
      <c r="C5" s="9">
        <v>1500000</v>
      </c>
      <c r="D5" s="10" t="str">
        <f>IF($C$5&lt;&gt;SUM($D$26,$D$46,$D$67),"Subtotals do not match total!","")</f>
        <v/>
      </c>
      <c r="E5" s="11"/>
    </row>
    <row r="8" spans="2:6" x14ac:dyDescent="0.35">
      <c r="B8" s="16" t="s">
        <v>19</v>
      </c>
    </row>
    <row r="9" spans="2:6" x14ac:dyDescent="0.35">
      <c r="B9" s="1" t="s">
        <v>20</v>
      </c>
      <c r="C9" s="1" t="s">
        <v>21</v>
      </c>
      <c r="D9" s="1" t="s">
        <v>12</v>
      </c>
      <c r="E9" s="1" t="s">
        <v>22</v>
      </c>
      <c r="F9" s="1" t="s">
        <v>9</v>
      </c>
    </row>
    <row r="10" spans="2:6" x14ac:dyDescent="0.35">
      <c r="B10" t="s">
        <v>23</v>
      </c>
      <c r="C10" t="s">
        <v>24</v>
      </c>
      <c r="D10" s="2">
        <v>115000</v>
      </c>
    </row>
    <row r="11" spans="2:6" x14ac:dyDescent="0.35">
      <c r="C11" t="s">
        <v>25</v>
      </c>
      <c r="D11" s="2">
        <v>60000</v>
      </c>
    </row>
    <row r="12" spans="2:6" x14ac:dyDescent="0.35">
      <c r="C12" t="s">
        <v>26</v>
      </c>
      <c r="D12" s="2">
        <v>55000</v>
      </c>
    </row>
    <row r="13" spans="2:6" x14ac:dyDescent="0.35">
      <c r="B13" t="s">
        <v>27</v>
      </c>
      <c r="C13" t="s">
        <v>28</v>
      </c>
      <c r="D13" s="2">
        <v>150000</v>
      </c>
    </row>
    <row r="14" spans="2:6" x14ac:dyDescent="0.35">
      <c r="C14" t="s">
        <v>29</v>
      </c>
      <c r="D14" s="2">
        <v>500000</v>
      </c>
    </row>
    <row r="15" spans="2:6" x14ac:dyDescent="0.35">
      <c r="C15" t="s">
        <v>30</v>
      </c>
      <c r="D15" s="2">
        <v>150000</v>
      </c>
    </row>
    <row r="16" spans="2:6" x14ac:dyDescent="0.35">
      <c r="B16" t="s">
        <v>31</v>
      </c>
      <c r="C16" t="s">
        <v>32</v>
      </c>
      <c r="D16" s="2">
        <v>0</v>
      </c>
    </row>
    <row r="17" spans="2:6" x14ac:dyDescent="0.35">
      <c r="C17" t="s">
        <v>32</v>
      </c>
      <c r="D17" s="2">
        <v>0</v>
      </c>
    </row>
    <row r="18" spans="2:6" x14ac:dyDescent="0.35">
      <c r="C18" t="s">
        <v>32</v>
      </c>
      <c r="D18" s="2">
        <v>0</v>
      </c>
    </row>
    <row r="19" spans="2:6" x14ac:dyDescent="0.35">
      <c r="B19" t="s">
        <v>33</v>
      </c>
      <c r="C19" t="s">
        <v>32</v>
      </c>
      <c r="D19" s="2">
        <v>0</v>
      </c>
    </row>
    <row r="20" spans="2:6" x14ac:dyDescent="0.35">
      <c r="C20" t="s">
        <v>32</v>
      </c>
      <c r="D20" s="2">
        <v>0</v>
      </c>
    </row>
    <row r="21" spans="2:6" x14ac:dyDescent="0.35">
      <c r="C21" t="s">
        <v>32</v>
      </c>
      <c r="D21" s="2">
        <v>0</v>
      </c>
    </row>
    <row r="22" spans="2:6" x14ac:dyDescent="0.35">
      <c r="B22" t="s">
        <v>34</v>
      </c>
      <c r="C22" t="s">
        <v>32</v>
      </c>
      <c r="D22" s="2">
        <v>0</v>
      </c>
    </row>
    <row r="23" spans="2:6" x14ac:dyDescent="0.35">
      <c r="C23" t="s">
        <v>32</v>
      </c>
      <c r="D23" s="2">
        <v>0</v>
      </c>
    </row>
    <row r="24" spans="2:6" x14ac:dyDescent="0.35">
      <c r="B24" t="s">
        <v>35</v>
      </c>
      <c r="C24" t="s">
        <v>32</v>
      </c>
      <c r="D24" s="2">
        <v>0</v>
      </c>
    </row>
    <row r="25" spans="2:6" x14ac:dyDescent="0.35">
      <c r="C25" t="s">
        <v>32</v>
      </c>
      <c r="D25" s="2">
        <v>0</v>
      </c>
    </row>
    <row r="26" spans="2:6" x14ac:dyDescent="0.35">
      <c r="C26" s="17" t="s">
        <v>17</v>
      </c>
      <c r="D26" s="18">
        <f>SUM(D10:D25)</f>
        <v>1030000</v>
      </c>
    </row>
    <row r="28" spans="2:6" x14ac:dyDescent="0.35">
      <c r="B28" s="16" t="s">
        <v>36</v>
      </c>
    </row>
    <row r="29" spans="2:6" x14ac:dyDescent="0.35">
      <c r="B29" s="1" t="s">
        <v>20</v>
      </c>
      <c r="C29" s="1" t="s">
        <v>21</v>
      </c>
      <c r="D29" s="1" t="s">
        <v>12</v>
      </c>
      <c r="E29" s="1" t="s">
        <v>22</v>
      </c>
      <c r="F29" s="1" t="s">
        <v>9</v>
      </c>
    </row>
    <row r="30" spans="2:6" x14ac:dyDescent="0.35">
      <c r="B30" t="s">
        <v>23</v>
      </c>
      <c r="C30" t="s">
        <v>24</v>
      </c>
      <c r="D30" s="2">
        <v>115000</v>
      </c>
    </row>
    <row r="31" spans="2:6" x14ac:dyDescent="0.35">
      <c r="C31" t="s">
        <v>25</v>
      </c>
      <c r="D31" s="2">
        <v>60000</v>
      </c>
    </row>
    <row r="32" spans="2:6" x14ac:dyDescent="0.35">
      <c r="C32" t="s">
        <v>26</v>
      </c>
      <c r="D32" s="2">
        <v>55000</v>
      </c>
    </row>
    <row r="33" spans="2:4" x14ac:dyDescent="0.35">
      <c r="B33" t="s">
        <v>27</v>
      </c>
      <c r="C33" t="s">
        <v>32</v>
      </c>
      <c r="D33" s="2">
        <v>0</v>
      </c>
    </row>
    <row r="34" spans="2:4" x14ac:dyDescent="0.35">
      <c r="C34" t="s">
        <v>32</v>
      </c>
      <c r="D34" s="2">
        <v>0</v>
      </c>
    </row>
    <row r="35" spans="2:4" x14ac:dyDescent="0.35">
      <c r="C35" t="s">
        <v>32</v>
      </c>
      <c r="D35" s="2">
        <v>0</v>
      </c>
    </row>
    <row r="36" spans="2:4" x14ac:dyDescent="0.35">
      <c r="B36" t="s">
        <v>31</v>
      </c>
      <c r="C36" t="s">
        <v>37</v>
      </c>
      <c r="D36" s="2">
        <v>150000</v>
      </c>
    </row>
    <row r="37" spans="2:4" x14ac:dyDescent="0.35">
      <c r="C37" t="s">
        <v>38</v>
      </c>
      <c r="D37" s="2">
        <v>25000</v>
      </c>
    </row>
    <row r="38" spans="2:4" x14ac:dyDescent="0.35">
      <c r="C38" t="s">
        <v>32</v>
      </c>
      <c r="D38" s="2">
        <v>0</v>
      </c>
    </row>
    <row r="39" spans="2:4" x14ac:dyDescent="0.35">
      <c r="B39" t="s">
        <v>33</v>
      </c>
      <c r="C39" t="s">
        <v>39</v>
      </c>
      <c r="D39" s="2">
        <v>65000</v>
      </c>
    </row>
    <row r="40" spans="2:4" x14ac:dyDescent="0.35">
      <c r="C40" t="s">
        <v>32</v>
      </c>
      <c r="D40" s="2">
        <v>0</v>
      </c>
    </row>
    <row r="41" spans="2:4" x14ac:dyDescent="0.35">
      <c r="C41" t="s">
        <v>32</v>
      </c>
      <c r="D41" s="2">
        <v>0</v>
      </c>
    </row>
    <row r="42" spans="2:4" x14ac:dyDescent="0.35">
      <c r="B42" t="s">
        <v>34</v>
      </c>
      <c r="C42" t="s">
        <v>40</v>
      </c>
      <c r="D42" s="2">
        <v>0</v>
      </c>
    </row>
    <row r="43" spans="2:4" x14ac:dyDescent="0.35">
      <c r="C43" t="s">
        <v>32</v>
      </c>
      <c r="D43" s="2">
        <v>0</v>
      </c>
    </row>
    <row r="44" spans="2:4" x14ac:dyDescent="0.35">
      <c r="B44" t="s">
        <v>35</v>
      </c>
      <c r="C44" t="s">
        <v>32</v>
      </c>
      <c r="D44" s="2">
        <v>0</v>
      </c>
    </row>
    <row r="45" spans="2:4" x14ac:dyDescent="0.35">
      <c r="C45" t="s">
        <v>32</v>
      </c>
      <c r="D45" s="2">
        <v>0</v>
      </c>
    </row>
    <row r="46" spans="2:4" x14ac:dyDescent="0.35">
      <c r="C46" s="17" t="s">
        <v>17</v>
      </c>
      <c r="D46" s="18">
        <f>SUM(D30:D45)</f>
        <v>470000</v>
      </c>
    </row>
    <row r="47" spans="2:4" x14ac:dyDescent="0.35">
      <c r="D47" s="2"/>
    </row>
    <row r="49" spans="2:6" x14ac:dyDescent="0.35">
      <c r="B49" s="16" t="s">
        <v>41</v>
      </c>
    </row>
    <row r="50" spans="2:6" x14ac:dyDescent="0.35">
      <c r="B50" s="1" t="s">
        <v>20</v>
      </c>
      <c r="C50" s="1" t="s">
        <v>21</v>
      </c>
      <c r="D50" s="1" t="s">
        <v>12</v>
      </c>
      <c r="E50" s="1" t="s">
        <v>22</v>
      </c>
      <c r="F50" s="1" t="s">
        <v>9</v>
      </c>
    </row>
    <row r="51" spans="2:6" x14ac:dyDescent="0.35">
      <c r="B51" t="s">
        <v>23</v>
      </c>
      <c r="C51" t="s">
        <v>32</v>
      </c>
      <c r="D51" s="2">
        <v>0</v>
      </c>
    </row>
    <row r="52" spans="2:6" x14ac:dyDescent="0.35">
      <c r="C52" t="s">
        <v>32</v>
      </c>
      <c r="D52" s="2">
        <v>0</v>
      </c>
    </row>
    <row r="53" spans="2:6" x14ac:dyDescent="0.35">
      <c r="C53" t="s">
        <v>32</v>
      </c>
      <c r="D53" s="2">
        <v>0</v>
      </c>
    </row>
    <row r="54" spans="2:6" x14ac:dyDescent="0.35">
      <c r="B54" t="s">
        <v>27</v>
      </c>
      <c r="C54" t="s">
        <v>32</v>
      </c>
      <c r="D54" s="2">
        <v>0</v>
      </c>
    </row>
    <row r="55" spans="2:6" x14ac:dyDescent="0.35">
      <c r="C55" t="s">
        <v>32</v>
      </c>
      <c r="D55" s="2">
        <v>0</v>
      </c>
    </row>
    <row r="56" spans="2:6" x14ac:dyDescent="0.35">
      <c r="C56" t="s">
        <v>32</v>
      </c>
      <c r="D56" s="2">
        <v>0</v>
      </c>
    </row>
    <row r="57" spans="2:6" x14ac:dyDescent="0.35">
      <c r="B57" t="s">
        <v>31</v>
      </c>
      <c r="C57" t="s">
        <v>32</v>
      </c>
      <c r="D57" s="2">
        <v>0</v>
      </c>
    </row>
    <row r="58" spans="2:6" x14ac:dyDescent="0.35">
      <c r="C58" t="s">
        <v>32</v>
      </c>
      <c r="D58" s="2">
        <v>0</v>
      </c>
    </row>
    <row r="59" spans="2:6" x14ac:dyDescent="0.35">
      <c r="C59" t="s">
        <v>32</v>
      </c>
      <c r="D59" s="2">
        <v>0</v>
      </c>
    </row>
    <row r="60" spans="2:6" x14ac:dyDescent="0.35">
      <c r="B60" t="s">
        <v>33</v>
      </c>
      <c r="C60" t="s">
        <v>32</v>
      </c>
      <c r="D60" s="2">
        <v>0</v>
      </c>
    </row>
    <row r="61" spans="2:6" x14ac:dyDescent="0.35">
      <c r="C61" t="s">
        <v>32</v>
      </c>
      <c r="D61" s="2">
        <v>0</v>
      </c>
    </row>
    <row r="62" spans="2:6" x14ac:dyDescent="0.35">
      <c r="C62" t="s">
        <v>32</v>
      </c>
      <c r="D62" s="2">
        <v>0</v>
      </c>
    </row>
    <row r="63" spans="2:6" x14ac:dyDescent="0.35">
      <c r="B63" t="s">
        <v>34</v>
      </c>
      <c r="C63" t="s">
        <v>32</v>
      </c>
      <c r="D63" s="2">
        <v>0</v>
      </c>
    </row>
    <row r="64" spans="2:6" x14ac:dyDescent="0.35">
      <c r="C64" t="s">
        <v>32</v>
      </c>
      <c r="D64" s="2">
        <v>0</v>
      </c>
    </row>
    <row r="65" spans="2:4" x14ac:dyDescent="0.35">
      <c r="B65" t="s">
        <v>35</v>
      </c>
      <c r="C65" t="s">
        <v>32</v>
      </c>
      <c r="D65" s="2">
        <v>0</v>
      </c>
    </row>
    <row r="66" spans="2:4" x14ac:dyDescent="0.35">
      <c r="C66" t="s">
        <v>32</v>
      </c>
      <c r="D66" s="2">
        <v>0</v>
      </c>
    </row>
    <row r="67" spans="2:4" x14ac:dyDescent="0.35">
      <c r="C67" s="17" t="s">
        <v>17</v>
      </c>
      <c r="D67" s="18">
        <f>SUM(D51:D66)</f>
        <v>0</v>
      </c>
    </row>
  </sheetData>
  <conditionalFormatting sqref="C5">
    <cfRule type="expression" dxfId="3" priority="7">
      <formula>$C$5=($D$26+$D$46+$D$67)</formula>
    </cfRule>
    <cfRule type="expression" dxfId="2" priority="8">
      <formula>$C$5&lt;&gt;($D$26+$D$46+$D$67)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66D0-74A3-4514-93F5-222C50D750FB}">
  <sheetPr>
    <tabColor rgb="FFFF0000"/>
  </sheetPr>
  <dimension ref="A1:S67"/>
  <sheetViews>
    <sheetView showGridLines="0" topLeftCell="H15" workbookViewId="0">
      <selection activeCell="E7" sqref="E7"/>
    </sheetView>
  </sheetViews>
  <sheetFormatPr defaultRowHeight="14.5" x14ac:dyDescent="0.35"/>
  <cols>
    <col min="1" max="1" width="4.81640625" style="7" customWidth="1"/>
    <col min="2" max="2" width="12.81640625" style="7" customWidth="1"/>
    <col min="3" max="3" width="33.453125" customWidth="1"/>
    <col min="4" max="4" width="19.1796875" customWidth="1"/>
    <col min="5" max="5" width="21" customWidth="1"/>
    <col min="6" max="6" width="27.81640625" customWidth="1"/>
    <col min="7" max="7" width="26.453125" customWidth="1"/>
    <col min="8" max="8" width="8.1796875" customWidth="1"/>
    <col min="9" max="10" width="26.453125" customWidth="1"/>
    <col min="11" max="11" width="16.54296875" customWidth="1"/>
    <col min="12" max="12" width="29.81640625" customWidth="1"/>
    <col min="13" max="13" width="31.81640625" customWidth="1"/>
    <col min="15" max="15" width="26.81640625" customWidth="1"/>
    <col min="16" max="16" width="23.81640625" customWidth="1"/>
    <col min="17" max="17" width="16.81640625" customWidth="1"/>
    <col min="18" max="18" width="18.453125" customWidth="1"/>
    <col min="19" max="19" width="40.1796875" customWidth="1"/>
  </cols>
  <sheetData>
    <row r="1" spans="2:19" s="7" customFormat="1" ht="15" thickBot="1" x14ac:dyDescent="0.4"/>
    <row r="2" spans="2:19" x14ac:dyDescent="0.35">
      <c r="C2" s="12" t="s">
        <v>0</v>
      </c>
      <c r="D2" s="5" t="s">
        <v>16</v>
      </c>
      <c r="E2" s="5"/>
      <c r="F2" s="6"/>
    </row>
    <row r="3" spans="2:19" x14ac:dyDescent="0.35">
      <c r="C3" s="13" t="s">
        <v>2</v>
      </c>
      <c r="D3" s="7" t="s">
        <v>4</v>
      </c>
      <c r="E3" s="7"/>
      <c r="F3" s="8"/>
    </row>
    <row r="4" spans="2:19" x14ac:dyDescent="0.35">
      <c r="C4" s="13" t="s">
        <v>5</v>
      </c>
      <c r="D4" s="7" t="s">
        <v>18</v>
      </c>
      <c r="E4" s="7"/>
      <c r="F4" s="8"/>
    </row>
    <row r="5" spans="2:19" ht="15" thickBot="1" x14ac:dyDescent="0.4">
      <c r="C5" s="14" t="s">
        <v>7</v>
      </c>
      <c r="D5" s="9">
        <v>1500000</v>
      </c>
      <c r="E5" s="10" t="str">
        <f>IF($D$5&lt;&gt;SUM($E$26,$E$46,$E$67),"Subtotals do not match total!","")</f>
        <v/>
      </c>
      <c r="F5" s="11"/>
    </row>
    <row r="8" spans="2:19" ht="15" thickBot="1" x14ac:dyDescent="0.4">
      <c r="C8" s="16" t="s">
        <v>42</v>
      </c>
      <c r="I8" s="16" t="s">
        <v>43</v>
      </c>
      <c r="O8" s="16" t="s">
        <v>44</v>
      </c>
    </row>
    <row r="9" spans="2:19" x14ac:dyDescent="0.35">
      <c r="B9" s="43" t="s">
        <v>45</v>
      </c>
      <c r="C9" s="1" t="s">
        <v>20</v>
      </c>
      <c r="D9" s="1" t="s">
        <v>21</v>
      </c>
      <c r="E9" s="1" t="s">
        <v>12</v>
      </c>
      <c r="F9" s="1" t="s">
        <v>22</v>
      </c>
      <c r="G9" s="1" t="s">
        <v>9</v>
      </c>
      <c r="I9" s="1" t="s">
        <v>20</v>
      </c>
      <c r="J9" s="1" t="s">
        <v>21</v>
      </c>
      <c r="K9" s="1" t="s">
        <v>12</v>
      </c>
      <c r="L9" s="1" t="s">
        <v>22</v>
      </c>
      <c r="M9" s="1" t="s">
        <v>9</v>
      </c>
      <c r="O9" s="1" t="s">
        <v>20</v>
      </c>
      <c r="P9" s="1" t="s">
        <v>21</v>
      </c>
      <c r="Q9" s="1" t="s">
        <v>12</v>
      </c>
      <c r="R9" s="1" t="s">
        <v>22</v>
      </c>
      <c r="S9" s="1" t="s">
        <v>9</v>
      </c>
    </row>
    <row r="10" spans="2:19" ht="14.9" customHeight="1" x14ac:dyDescent="0.35">
      <c r="B10" s="44"/>
      <c r="C10" t="s">
        <v>23</v>
      </c>
      <c r="D10" t="s">
        <v>24</v>
      </c>
      <c r="E10" s="2">
        <v>115000</v>
      </c>
      <c r="I10" t="s">
        <v>23</v>
      </c>
      <c r="J10" t="s">
        <v>24</v>
      </c>
      <c r="K10" s="2">
        <v>115000</v>
      </c>
      <c r="O10" t="s">
        <v>23</v>
      </c>
      <c r="P10" t="s">
        <v>24</v>
      </c>
      <c r="Q10" s="2">
        <v>115000</v>
      </c>
    </row>
    <row r="11" spans="2:19" x14ac:dyDescent="0.35">
      <c r="B11" s="44"/>
      <c r="D11" t="s">
        <v>25</v>
      </c>
      <c r="E11" s="2">
        <v>60000</v>
      </c>
      <c r="J11" t="s">
        <v>25</v>
      </c>
      <c r="K11" s="2">
        <v>60000</v>
      </c>
      <c r="P11" t="s">
        <v>25</v>
      </c>
      <c r="Q11" s="2">
        <v>60000</v>
      </c>
    </row>
    <row r="12" spans="2:19" x14ac:dyDescent="0.35">
      <c r="B12" s="44"/>
      <c r="D12" t="s">
        <v>26</v>
      </c>
      <c r="E12" s="2">
        <v>55000</v>
      </c>
      <c r="J12" t="s">
        <v>26</v>
      </c>
      <c r="K12" s="2">
        <v>55000</v>
      </c>
      <c r="P12" t="s">
        <v>26</v>
      </c>
      <c r="Q12" s="2">
        <v>55000</v>
      </c>
    </row>
    <row r="13" spans="2:19" x14ac:dyDescent="0.35">
      <c r="B13" s="44"/>
      <c r="C13" t="s">
        <v>27</v>
      </c>
      <c r="D13" t="s">
        <v>28</v>
      </c>
      <c r="E13" s="2">
        <v>150000</v>
      </c>
      <c r="I13" t="s">
        <v>27</v>
      </c>
      <c r="J13" t="s">
        <v>28</v>
      </c>
      <c r="K13" s="2">
        <v>150000</v>
      </c>
      <c r="O13" t="s">
        <v>27</v>
      </c>
      <c r="P13" t="s">
        <v>28</v>
      </c>
      <c r="Q13" s="2">
        <v>150000</v>
      </c>
    </row>
    <row r="14" spans="2:19" x14ac:dyDescent="0.35">
      <c r="B14" s="44"/>
      <c r="D14" t="s">
        <v>29</v>
      </c>
      <c r="E14" s="2">
        <v>500000</v>
      </c>
      <c r="J14" t="s">
        <v>29</v>
      </c>
      <c r="K14" s="2">
        <v>500000</v>
      </c>
      <c r="P14" t="s">
        <v>29</v>
      </c>
      <c r="Q14" s="2">
        <v>500000</v>
      </c>
    </row>
    <row r="15" spans="2:19" x14ac:dyDescent="0.35">
      <c r="B15" s="44"/>
      <c r="D15" t="s">
        <v>30</v>
      </c>
      <c r="E15" s="2">
        <v>150000</v>
      </c>
      <c r="J15" t="s">
        <v>30</v>
      </c>
      <c r="K15" s="2">
        <v>150000</v>
      </c>
      <c r="P15" t="s">
        <v>30</v>
      </c>
      <c r="Q15" s="2">
        <v>150000</v>
      </c>
    </row>
    <row r="16" spans="2:19" x14ac:dyDescent="0.35">
      <c r="B16" s="44"/>
      <c r="C16" t="s">
        <v>31</v>
      </c>
      <c r="D16" t="s">
        <v>32</v>
      </c>
      <c r="E16" s="2">
        <v>0</v>
      </c>
      <c r="I16" t="s">
        <v>31</v>
      </c>
      <c r="J16" t="s">
        <v>32</v>
      </c>
      <c r="K16" s="2">
        <v>0</v>
      </c>
      <c r="O16" t="s">
        <v>31</v>
      </c>
      <c r="P16" t="s">
        <v>32</v>
      </c>
      <c r="Q16" s="2">
        <v>0</v>
      </c>
    </row>
    <row r="17" spans="2:19" x14ac:dyDescent="0.35">
      <c r="B17" s="44"/>
      <c r="D17" t="s">
        <v>32</v>
      </c>
      <c r="E17" s="2">
        <v>0</v>
      </c>
      <c r="J17" t="s">
        <v>32</v>
      </c>
      <c r="K17" s="2">
        <v>0</v>
      </c>
      <c r="P17" t="s">
        <v>32</v>
      </c>
      <c r="Q17" s="2">
        <v>0</v>
      </c>
    </row>
    <row r="18" spans="2:19" x14ac:dyDescent="0.35">
      <c r="B18" s="44"/>
      <c r="D18" t="s">
        <v>32</v>
      </c>
      <c r="E18" s="2">
        <v>0</v>
      </c>
      <c r="J18" t="s">
        <v>32</v>
      </c>
      <c r="K18" s="2">
        <v>0</v>
      </c>
      <c r="P18" t="s">
        <v>32</v>
      </c>
      <c r="Q18" s="2">
        <v>0</v>
      </c>
    </row>
    <row r="19" spans="2:19" x14ac:dyDescent="0.35">
      <c r="B19" s="44"/>
      <c r="C19" t="s">
        <v>33</v>
      </c>
      <c r="D19" t="s">
        <v>32</v>
      </c>
      <c r="E19" s="2">
        <v>0</v>
      </c>
      <c r="I19" t="s">
        <v>33</v>
      </c>
      <c r="J19" t="s">
        <v>32</v>
      </c>
      <c r="K19" s="2">
        <v>0</v>
      </c>
      <c r="O19" t="s">
        <v>33</v>
      </c>
      <c r="P19" t="s">
        <v>32</v>
      </c>
      <c r="Q19" s="2">
        <v>0</v>
      </c>
    </row>
    <row r="20" spans="2:19" x14ac:dyDescent="0.35">
      <c r="B20" s="44"/>
      <c r="D20" t="s">
        <v>32</v>
      </c>
      <c r="E20" s="2">
        <v>0</v>
      </c>
      <c r="J20" t="s">
        <v>32</v>
      </c>
      <c r="K20" s="2">
        <v>0</v>
      </c>
      <c r="P20" t="s">
        <v>32</v>
      </c>
      <c r="Q20" s="2">
        <v>0</v>
      </c>
    </row>
    <row r="21" spans="2:19" x14ac:dyDescent="0.35">
      <c r="B21" s="44"/>
      <c r="D21" t="s">
        <v>32</v>
      </c>
      <c r="E21" s="2">
        <v>0</v>
      </c>
      <c r="J21" t="s">
        <v>32</v>
      </c>
      <c r="K21" s="2">
        <v>0</v>
      </c>
      <c r="P21" t="s">
        <v>32</v>
      </c>
      <c r="Q21" s="2">
        <v>0</v>
      </c>
    </row>
    <row r="22" spans="2:19" x14ac:dyDescent="0.35">
      <c r="B22" s="44"/>
      <c r="C22" t="s">
        <v>34</v>
      </c>
      <c r="D22" t="s">
        <v>32</v>
      </c>
      <c r="E22" s="2">
        <v>0</v>
      </c>
      <c r="I22" t="s">
        <v>34</v>
      </c>
      <c r="J22" t="s">
        <v>32</v>
      </c>
      <c r="K22" s="2">
        <v>0</v>
      </c>
      <c r="O22" t="s">
        <v>34</v>
      </c>
      <c r="P22" t="s">
        <v>32</v>
      </c>
      <c r="Q22" s="2">
        <v>0</v>
      </c>
    </row>
    <row r="23" spans="2:19" x14ac:dyDescent="0.35">
      <c r="B23" s="44"/>
      <c r="D23" t="s">
        <v>32</v>
      </c>
      <c r="E23" s="2">
        <v>0</v>
      </c>
      <c r="J23" t="s">
        <v>32</v>
      </c>
      <c r="K23" s="2">
        <v>0</v>
      </c>
      <c r="P23" t="s">
        <v>32</v>
      </c>
      <c r="Q23" s="2">
        <v>0</v>
      </c>
    </row>
    <row r="24" spans="2:19" x14ac:dyDescent="0.35">
      <c r="B24" s="44"/>
      <c r="C24" t="s">
        <v>35</v>
      </c>
      <c r="D24" t="s">
        <v>32</v>
      </c>
      <c r="E24" s="2">
        <v>0</v>
      </c>
      <c r="I24" t="s">
        <v>35</v>
      </c>
      <c r="J24" t="s">
        <v>32</v>
      </c>
      <c r="K24" s="2">
        <v>0</v>
      </c>
      <c r="O24" t="s">
        <v>35</v>
      </c>
      <c r="P24" t="s">
        <v>32</v>
      </c>
      <c r="Q24" s="2">
        <v>0</v>
      </c>
    </row>
    <row r="25" spans="2:19" ht="15" thickBot="1" x14ac:dyDescent="0.4">
      <c r="B25" s="45"/>
      <c r="D25" t="s">
        <v>32</v>
      </c>
      <c r="E25" s="2">
        <v>0</v>
      </c>
      <c r="J25" t="s">
        <v>32</v>
      </c>
      <c r="K25" s="2">
        <v>0</v>
      </c>
      <c r="P25" t="s">
        <v>32</v>
      </c>
      <c r="Q25" s="2">
        <v>0</v>
      </c>
    </row>
    <row r="26" spans="2:19" x14ac:dyDescent="0.35">
      <c r="D26" s="17" t="s">
        <v>17</v>
      </c>
      <c r="E26" s="18">
        <f>SUM(E10:E25)</f>
        <v>1030000</v>
      </c>
      <c r="J26" s="17" t="s">
        <v>17</v>
      </c>
      <c r="K26" s="18">
        <f>SUM(K10:K25)</f>
        <v>1030000</v>
      </c>
      <c r="P26" s="17" t="s">
        <v>17</v>
      </c>
      <c r="Q26" s="18">
        <f>SUM(Q10:Q25)</f>
        <v>1030000</v>
      </c>
    </row>
    <row r="28" spans="2:19" ht="15" thickBot="1" x14ac:dyDescent="0.4">
      <c r="C28" s="16" t="s">
        <v>42</v>
      </c>
      <c r="I28" s="16" t="s">
        <v>43</v>
      </c>
      <c r="O28" s="16" t="s">
        <v>44</v>
      </c>
    </row>
    <row r="29" spans="2:19" x14ac:dyDescent="0.35">
      <c r="B29" s="43" t="s">
        <v>46</v>
      </c>
      <c r="C29" s="1" t="s">
        <v>20</v>
      </c>
      <c r="D29" s="1" t="s">
        <v>21</v>
      </c>
      <c r="E29" s="1" t="s">
        <v>12</v>
      </c>
      <c r="F29" s="1" t="s">
        <v>22</v>
      </c>
      <c r="G29" s="1" t="s">
        <v>9</v>
      </c>
      <c r="I29" s="1" t="s">
        <v>20</v>
      </c>
      <c r="J29" s="1" t="s">
        <v>21</v>
      </c>
      <c r="K29" s="1" t="s">
        <v>12</v>
      </c>
      <c r="L29" s="1" t="s">
        <v>22</v>
      </c>
      <c r="M29" s="1" t="s">
        <v>9</v>
      </c>
      <c r="O29" s="1" t="s">
        <v>20</v>
      </c>
      <c r="P29" s="1" t="s">
        <v>21</v>
      </c>
      <c r="Q29" s="1" t="s">
        <v>12</v>
      </c>
      <c r="R29" s="1" t="s">
        <v>22</v>
      </c>
      <c r="S29" s="1" t="s">
        <v>9</v>
      </c>
    </row>
    <row r="30" spans="2:19" ht="14.9" customHeight="1" x14ac:dyDescent="0.35">
      <c r="B30" s="44"/>
      <c r="C30" t="s">
        <v>23</v>
      </c>
      <c r="D30" t="s">
        <v>24</v>
      </c>
      <c r="E30" s="2">
        <v>115000</v>
      </c>
      <c r="I30" t="s">
        <v>23</v>
      </c>
      <c r="J30" t="s">
        <v>24</v>
      </c>
      <c r="K30" s="2">
        <v>115000</v>
      </c>
      <c r="O30" t="s">
        <v>23</v>
      </c>
      <c r="P30" t="s">
        <v>24</v>
      </c>
      <c r="Q30" s="2">
        <v>115000</v>
      </c>
    </row>
    <row r="31" spans="2:19" x14ac:dyDescent="0.35">
      <c r="B31" s="44"/>
      <c r="D31" t="s">
        <v>25</v>
      </c>
      <c r="E31" s="2">
        <v>60000</v>
      </c>
      <c r="J31" t="s">
        <v>25</v>
      </c>
      <c r="K31" s="2">
        <v>60000</v>
      </c>
      <c r="P31" t="s">
        <v>25</v>
      </c>
      <c r="Q31" s="2">
        <v>60000</v>
      </c>
    </row>
    <row r="32" spans="2:19" x14ac:dyDescent="0.35">
      <c r="B32" s="44"/>
      <c r="D32" t="s">
        <v>26</v>
      </c>
      <c r="E32" s="2">
        <v>55000</v>
      </c>
      <c r="J32" t="s">
        <v>26</v>
      </c>
      <c r="K32" s="2">
        <v>55000</v>
      </c>
      <c r="P32" t="s">
        <v>26</v>
      </c>
      <c r="Q32" s="2">
        <v>55000</v>
      </c>
    </row>
    <row r="33" spans="2:17" x14ac:dyDescent="0.35">
      <c r="B33" s="44"/>
      <c r="C33" t="s">
        <v>27</v>
      </c>
      <c r="D33" t="s">
        <v>32</v>
      </c>
      <c r="E33" s="2">
        <v>0</v>
      </c>
      <c r="I33" t="s">
        <v>27</v>
      </c>
      <c r="J33" t="s">
        <v>28</v>
      </c>
      <c r="K33" s="2">
        <v>150000</v>
      </c>
      <c r="O33" t="s">
        <v>27</v>
      </c>
      <c r="P33" t="s">
        <v>28</v>
      </c>
      <c r="Q33" s="2">
        <v>150000</v>
      </c>
    </row>
    <row r="34" spans="2:17" x14ac:dyDescent="0.35">
      <c r="B34" s="44"/>
      <c r="D34" t="s">
        <v>32</v>
      </c>
      <c r="E34" s="2">
        <v>0</v>
      </c>
      <c r="J34" t="s">
        <v>29</v>
      </c>
      <c r="K34" s="2">
        <v>500000</v>
      </c>
      <c r="P34" t="s">
        <v>29</v>
      </c>
      <c r="Q34" s="2">
        <v>500000</v>
      </c>
    </row>
    <row r="35" spans="2:17" x14ac:dyDescent="0.35">
      <c r="B35" s="44"/>
      <c r="D35" t="s">
        <v>32</v>
      </c>
      <c r="E35" s="2">
        <v>0</v>
      </c>
      <c r="J35" t="s">
        <v>30</v>
      </c>
      <c r="K35" s="2">
        <v>150000</v>
      </c>
      <c r="P35" t="s">
        <v>30</v>
      </c>
      <c r="Q35" s="2">
        <v>150000</v>
      </c>
    </row>
    <row r="36" spans="2:17" x14ac:dyDescent="0.35">
      <c r="B36" s="44"/>
      <c r="C36" t="s">
        <v>31</v>
      </c>
      <c r="D36" t="s">
        <v>37</v>
      </c>
      <c r="E36" s="2">
        <v>150000</v>
      </c>
      <c r="I36" t="s">
        <v>31</v>
      </c>
      <c r="J36" t="s">
        <v>32</v>
      </c>
      <c r="K36" s="2">
        <v>0</v>
      </c>
      <c r="O36" t="s">
        <v>31</v>
      </c>
      <c r="P36" t="s">
        <v>32</v>
      </c>
      <c r="Q36" s="2">
        <v>0</v>
      </c>
    </row>
    <row r="37" spans="2:17" x14ac:dyDescent="0.35">
      <c r="B37" s="44"/>
      <c r="D37" t="s">
        <v>38</v>
      </c>
      <c r="E37" s="2">
        <v>25000</v>
      </c>
      <c r="J37" t="s">
        <v>32</v>
      </c>
      <c r="K37" s="2">
        <v>0</v>
      </c>
      <c r="P37" t="s">
        <v>32</v>
      </c>
      <c r="Q37" s="2">
        <v>0</v>
      </c>
    </row>
    <row r="38" spans="2:17" x14ac:dyDescent="0.35">
      <c r="B38" s="44"/>
      <c r="D38" t="s">
        <v>32</v>
      </c>
      <c r="E38" s="2">
        <v>0</v>
      </c>
      <c r="J38" t="s">
        <v>32</v>
      </c>
      <c r="K38" s="2">
        <v>0</v>
      </c>
      <c r="P38" t="s">
        <v>32</v>
      </c>
      <c r="Q38" s="2">
        <v>0</v>
      </c>
    </row>
    <row r="39" spans="2:17" x14ac:dyDescent="0.35">
      <c r="B39" s="44"/>
      <c r="C39" t="s">
        <v>33</v>
      </c>
      <c r="D39" t="s">
        <v>39</v>
      </c>
      <c r="E39" s="2">
        <v>65000</v>
      </c>
      <c r="I39" t="s">
        <v>33</v>
      </c>
      <c r="J39" t="s">
        <v>32</v>
      </c>
      <c r="K39" s="2">
        <v>0</v>
      </c>
      <c r="O39" t="s">
        <v>33</v>
      </c>
      <c r="P39" t="s">
        <v>32</v>
      </c>
      <c r="Q39" s="2">
        <v>0</v>
      </c>
    </row>
    <row r="40" spans="2:17" x14ac:dyDescent="0.35">
      <c r="B40" s="44"/>
      <c r="D40" t="s">
        <v>32</v>
      </c>
      <c r="E40" s="2">
        <v>0</v>
      </c>
      <c r="J40" t="s">
        <v>32</v>
      </c>
      <c r="K40" s="2">
        <v>0</v>
      </c>
      <c r="P40" t="s">
        <v>32</v>
      </c>
      <c r="Q40" s="2">
        <v>0</v>
      </c>
    </row>
    <row r="41" spans="2:17" x14ac:dyDescent="0.35">
      <c r="B41" s="44"/>
      <c r="D41" t="s">
        <v>32</v>
      </c>
      <c r="E41" s="2">
        <v>0</v>
      </c>
      <c r="J41" t="s">
        <v>32</v>
      </c>
      <c r="K41" s="2">
        <v>0</v>
      </c>
      <c r="P41" t="s">
        <v>32</v>
      </c>
      <c r="Q41" s="2">
        <v>0</v>
      </c>
    </row>
    <row r="42" spans="2:17" x14ac:dyDescent="0.35">
      <c r="B42" s="44"/>
      <c r="C42" t="s">
        <v>34</v>
      </c>
      <c r="D42" t="s">
        <v>40</v>
      </c>
      <c r="E42" s="2">
        <v>0</v>
      </c>
      <c r="I42" t="s">
        <v>34</v>
      </c>
      <c r="J42" t="s">
        <v>32</v>
      </c>
      <c r="K42" s="2">
        <v>0</v>
      </c>
      <c r="O42" t="s">
        <v>34</v>
      </c>
      <c r="P42" t="s">
        <v>32</v>
      </c>
      <c r="Q42" s="2">
        <v>0</v>
      </c>
    </row>
    <row r="43" spans="2:17" x14ac:dyDescent="0.35">
      <c r="B43" s="44"/>
      <c r="D43" t="s">
        <v>32</v>
      </c>
      <c r="E43" s="2">
        <v>0</v>
      </c>
      <c r="J43" t="s">
        <v>32</v>
      </c>
      <c r="K43" s="2">
        <v>0</v>
      </c>
      <c r="P43" t="s">
        <v>32</v>
      </c>
      <c r="Q43" s="2">
        <v>0</v>
      </c>
    </row>
    <row r="44" spans="2:17" x14ac:dyDescent="0.35">
      <c r="B44" s="44"/>
      <c r="C44" t="s">
        <v>35</v>
      </c>
      <c r="D44" t="s">
        <v>32</v>
      </c>
      <c r="E44" s="2">
        <v>0</v>
      </c>
      <c r="I44" t="s">
        <v>35</v>
      </c>
      <c r="J44" t="s">
        <v>32</v>
      </c>
      <c r="K44" s="2">
        <v>0</v>
      </c>
      <c r="O44" t="s">
        <v>35</v>
      </c>
      <c r="P44" t="s">
        <v>32</v>
      </c>
      <c r="Q44" s="2">
        <v>0</v>
      </c>
    </row>
    <row r="45" spans="2:17" ht="15" thickBot="1" x14ac:dyDescent="0.4">
      <c r="B45" s="45"/>
      <c r="D45" t="s">
        <v>32</v>
      </c>
      <c r="E45" s="2">
        <v>0</v>
      </c>
      <c r="J45" t="s">
        <v>32</v>
      </c>
      <c r="K45" s="2">
        <v>0</v>
      </c>
      <c r="P45" t="s">
        <v>32</v>
      </c>
      <c r="Q45" s="2">
        <v>0</v>
      </c>
    </row>
    <row r="46" spans="2:17" x14ac:dyDescent="0.35">
      <c r="D46" s="17" t="s">
        <v>17</v>
      </c>
      <c r="E46" s="18">
        <f>SUM(E30:E45)</f>
        <v>470000</v>
      </c>
      <c r="J46" s="17" t="s">
        <v>17</v>
      </c>
      <c r="K46" s="18">
        <f>SUM(K30:K45)</f>
        <v>1030000</v>
      </c>
      <c r="P46" s="17" t="s">
        <v>17</v>
      </c>
      <c r="Q46" s="18">
        <f>SUM(Q30:Q45)</f>
        <v>1030000</v>
      </c>
    </row>
    <row r="47" spans="2:17" x14ac:dyDescent="0.35">
      <c r="E47" s="2"/>
    </row>
    <row r="49" spans="2:19" ht="15" thickBot="1" x14ac:dyDescent="0.4">
      <c r="C49" s="16" t="s">
        <v>42</v>
      </c>
      <c r="I49" s="16" t="s">
        <v>43</v>
      </c>
      <c r="O49" s="16" t="s">
        <v>44</v>
      </c>
    </row>
    <row r="50" spans="2:19" x14ac:dyDescent="0.35">
      <c r="B50" s="43" t="s">
        <v>41</v>
      </c>
      <c r="C50" s="1" t="s">
        <v>20</v>
      </c>
      <c r="D50" s="1" t="s">
        <v>21</v>
      </c>
      <c r="E50" s="1" t="s">
        <v>12</v>
      </c>
      <c r="F50" s="1" t="s">
        <v>22</v>
      </c>
      <c r="G50" s="1" t="s">
        <v>9</v>
      </c>
      <c r="I50" s="1" t="s">
        <v>20</v>
      </c>
      <c r="J50" s="1" t="s">
        <v>21</v>
      </c>
      <c r="K50" s="1" t="s">
        <v>12</v>
      </c>
      <c r="L50" s="1" t="s">
        <v>22</v>
      </c>
      <c r="M50" s="1" t="s">
        <v>9</v>
      </c>
      <c r="O50" s="1" t="s">
        <v>20</v>
      </c>
      <c r="P50" s="1" t="s">
        <v>21</v>
      </c>
      <c r="Q50" s="1" t="s">
        <v>12</v>
      </c>
      <c r="R50" s="1" t="s">
        <v>22</v>
      </c>
      <c r="S50" s="1" t="s">
        <v>9</v>
      </c>
    </row>
    <row r="51" spans="2:19" ht="14.9" customHeight="1" x14ac:dyDescent="0.35">
      <c r="B51" s="44"/>
      <c r="C51" t="s">
        <v>23</v>
      </c>
      <c r="D51" t="s">
        <v>32</v>
      </c>
      <c r="E51" s="2">
        <v>0</v>
      </c>
      <c r="I51" t="s">
        <v>23</v>
      </c>
      <c r="J51" t="s">
        <v>24</v>
      </c>
      <c r="K51" s="2">
        <v>115000</v>
      </c>
      <c r="O51" t="s">
        <v>23</v>
      </c>
      <c r="P51" t="s">
        <v>24</v>
      </c>
      <c r="Q51" s="2">
        <v>115000</v>
      </c>
    </row>
    <row r="52" spans="2:19" x14ac:dyDescent="0.35">
      <c r="B52" s="44"/>
      <c r="D52" t="s">
        <v>32</v>
      </c>
      <c r="E52" s="2">
        <v>0</v>
      </c>
      <c r="J52" t="s">
        <v>25</v>
      </c>
      <c r="K52" s="2">
        <v>60000</v>
      </c>
      <c r="P52" t="s">
        <v>25</v>
      </c>
      <c r="Q52" s="2">
        <v>60000</v>
      </c>
    </row>
    <row r="53" spans="2:19" x14ac:dyDescent="0.35">
      <c r="B53" s="44"/>
      <c r="D53" t="s">
        <v>32</v>
      </c>
      <c r="E53" s="2">
        <v>0</v>
      </c>
      <c r="J53" t="s">
        <v>26</v>
      </c>
      <c r="K53" s="2">
        <v>55000</v>
      </c>
      <c r="P53" t="s">
        <v>26</v>
      </c>
      <c r="Q53" s="2">
        <v>55000</v>
      </c>
    </row>
    <row r="54" spans="2:19" x14ac:dyDescent="0.35">
      <c r="B54" s="44"/>
      <c r="C54" t="s">
        <v>27</v>
      </c>
      <c r="D54" t="s">
        <v>32</v>
      </c>
      <c r="E54" s="2">
        <v>0</v>
      </c>
      <c r="I54" t="s">
        <v>27</v>
      </c>
      <c r="J54" t="s">
        <v>28</v>
      </c>
      <c r="K54" s="2">
        <v>150000</v>
      </c>
      <c r="O54" t="s">
        <v>27</v>
      </c>
      <c r="P54" t="s">
        <v>28</v>
      </c>
      <c r="Q54" s="2">
        <v>150000</v>
      </c>
    </row>
    <row r="55" spans="2:19" x14ac:dyDescent="0.35">
      <c r="B55" s="44"/>
      <c r="D55" t="s">
        <v>32</v>
      </c>
      <c r="E55" s="2">
        <v>0</v>
      </c>
      <c r="J55" t="s">
        <v>29</v>
      </c>
      <c r="K55" s="2">
        <v>500000</v>
      </c>
      <c r="P55" t="s">
        <v>29</v>
      </c>
      <c r="Q55" s="2">
        <v>500000</v>
      </c>
    </row>
    <row r="56" spans="2:19" x14ac:dyDescent="0.35">
      <c r="B56" s="44"/>
      <c r="D56" t="s">
        <v>32</v>
      </c>
      <c r="E56" s="2">
        <v>0</v>
      </c>
      <c r="J56" t="s">
        <v>30</v>
      </c>
      <c r="K56" s="2">
        <v>150000</v>
      </c>
      <c r="P56" t="s">
        <v>30</v>
      </c>
      <c r="Q56" s="2">
        <v>150000</v>
      </c>
    </row>
    <row r="57" spans="2:19" x14ac:dyDescent="0.35">
      <c r="B57" s="44"/>
      <c r="C57" t="s">
        <v>31</v>
      </c>
      <c r="D57" t="s">
        <v>32</v>
      </c>
      <c r="E57" s="2">
        <v>0</v>
      </c>
      <c r="I57" t="s">
        <v>31</v>
      </c>
      <c r="J57" t="s">
        <v>32</v>
      </c>
      <c r="K57" s="2">
        <v>0</v>
      </c>
      <c r="O57" t="s">
        <v>31</v>
      </c>
      <c r="P57" t="s">
        <v>32</v>
      </c>
      <c r="Q57" s="2">
        <v>0</v>
      </c>
    </row>
    <row r="58" spans="2:19" x14ac:dyDescent="0.35">
      <c r="B58" s="44"/>
      <c r="D58" t="s">
        <v>32</v>
      </c>
      <c r="E58" s="2">
        <v>0</v>
      </c>
      <c r="J58" t="s">
        <v>32</v>
      </c>
      <c r="K58" s="2">
        <v>0</v>
      </c>
      <c r="P58" t="s">
        <v>32</v>
      </c>
      <c r="Q58" s="2">
        <v>0</v>
      </c>
    </row>
    <row r="59" spans="2:19" x14ac:dyDescent="0.35">
      <c r="B59" s="44"/>
      <c r="D59" t="s">
        <v>32</v>
      </c>
      <c r="E59" s="2">
        <v>0</v>
      </c>
      <c r="J59" t="s">
        <v>32</v>
      </c>
      <c r="K59" s="2">
        <v>0</v>
      </c>
      <c r="P59" t="s">
        <v>32</v>
      </c>
      <c r="Q59" s="2">
        <v>0</v>
      </c>
    </row>
    <row r="60" spans="2:19" x14ac:dyDescent="0.35">
      <c r="B60" s="44"/>
      <c r="C60" t="s">
        <v>33</v>
      </c>
      <c r="D60" t="s">
        <v>32</v>
      </c>
      <c r="E60" s="2">
        <v>0</v>
      </c>
      <c r="I60" t="s">
        <v>33</v>
      </c>
      <c r="J60" t="s">
        <v>32</v>
      </c>
      <c r="K60" s="2">
        <v>0</v>
      </c>
      <c r="O60" t="s">
        <v>33</v>
      </c>
      <c r="P60" t="s">
        <v>32</v>
      </c>
      <c r="Q60" s="2">
        <v>0</v>
      </c>
    </row>
    <row r="61" spans="2:19" x14ac:dyDescent="0.35">
      <c r="B61" s="44"/>
      <c r="D61" t="s">
        <v>32</v>
      </c>
      <c r="E61" s="2">
        <v>0</v>
      </c>
      <c r="J61" t="s">
        <v>32</v>
      </c>
      <c r="K61" s="2">
        <v>0</v>
      </c>
      <c r="P61" t="s">
        <v>32</v>
      </c>
      <c r="Q61" s="2">
        <v>0</v>
      </c>
    </row>
    <row r="62" spans="2:19" x14ac:dyDescent="0.35">
      <c r="B62" s="44"/>
      <c r="D62" t="s">
        <v>32</v>
      </c>
      <c r="E62" s="2">
        <v>0</v>
      </c>
      <c r="J62" t="s">
        <v>32</v>
      </c>
      <c r="K62" s="2">
        <v>0</v>
      </c>
      <c r="P62" t="s">
        <v>32</v>
      </c>
      <c r="Q62" s="2">
        <v>0</v>
      </c>
    </row>
    <row r="63" spans="2:19" x14ac:dyDescent="0.35">
      <c r="B63" s="44"/>
      <c r="C63" t="s">
        <v>34</v>
      </c>
      <c r="D63" t="s">
        <v>32</v>
      </c>
      <c r="E63" s="2">
        <v>0</v>
      </c>
      <c r="I63" t="s">
        <v>34</v>
      </c>
      <c r="J63" t="s">
        <v>32</v>
      </c>
      <c r="K63" s="2">
        <v>0</v>
      </c>
      <c r="O63" t="s">
        <v>34</v>
      </c>
      <c r="P63" t="s">
        <v>32</v>
      </c>
      <c r="Q63" s="2">
        <v>0</v>
      </c>
    </row>
    <row r="64" spans="2:19" x14ac:dyDescent="0.35">
      <c r="B64" s="44"/>
      <c r="D64" t="s">
        <v>32</v>
      </c>
      <c r="E64" s="2">
        <v>0</v>
      </c>
      <c r="J64" t="s">
        <v>32</v>
      </c>
      <c r="K64" s="2">
        <v>0</v>
      </c>
      <c r="P64" t="s">
        <v>32</v>
      </c>
      <c r="Q64" s="2">
        <v>0</v>
      </c>
    </row>
    <row r="65" spans="2:17" x14ac:dyDescent="0.35">
      <c r="B65" s="44"/>
      <c r="C65" t="s">
        <v>35</v>
      </c>
      <c r="D65" t="s">
        <v>32</v>
      </c>
      <c r="E65" s="2">
        <v>0</v>
      </c>
      <c r="I65" t="s">
        <v>35</v>
      </c>
      <c r="J65" t="s">
        <v>32</v>
      </c>
      <c r="K65" s="2">
        <v>0</v>
      </c>
      <c r="O65" t="s">
        <v>35</v>
      </c>
      <c r="P65" t="s">
        <v>32</v>
      </c>
      <c r="Q65" s="2">
        <v>0</v>
      </c>
    </row>
    <row r="66" spans="2:17" ht="15" thickBot="1" x14ac:dyDescent="0.4">
      <c r="B66" s="45"/>
      <c r="D66" t="s">
        <v>32</v>
      </c>
      <c r="E66" s="2">
        <v>0</v>
      </c>
      <c r="J66" t="s">
        <v>32</v>
      </c>
      <c r="K66" s="2">
        <v>0</v>
      </c>
      <c r="P66" t="s">
        <v>32</v>
      </c>
      <c r="Q66" s="2">
        <v>0</v>
      </c>
    </row>
    <row r="67" spans="2:17" x14ac:dyDescent="0.35">
      <c r="D67" s="17" t="s">
        <v>17</v>
      </c>
      <c r="E67" s="18">
        <f>SUM(E51:E66)</f>
        <v>0</v>
      </c>
      <c r="J67" s="17" t="s">
        <v>17</v>
      </c>
      <c r="K67" s="18">
        <f>SUM(K51:K66)</f>
        <v>1030000</v>
      </c>
      <c r="P67" s="17" t="s">
        <v>17</v>
      </c>
      <c r="Q67" s="18">
        <f>SUM(Q51:Q66)</f>
        <v>1030000</v>
      </c>
    </row>
  </sheetData>
  <mergeCells count="3">
    <mergeCell ref="B50:B66"/>
    <mergeCell ref="B29:B45"/>
    <mergeCell ref="B9:B25"/>
  </mergeCells>
  <conditionalFormatting sqref="D5">
    <cfRule type="expression" dxfId="1" priority="1">
      <formula>$D$5=($E$26+$E$46+$E$67)</formula>
    </cfRule>
    <cfRule type="expression" dxfId="0" priority="2">
      <formula>$D$5&lt;&gt;($E$26+$E$46+$E$67)</formula>
    </cfRule>
  </conditionalFormatting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bcffd-527c-4ace-93fb-9c38d9979523" xsi:nil="true"/>
    <lcf76f155ced4ddcb4097134ff3c332f xmlns="a942c77d-5a86-4e26-bd05-cfe39daa5e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D4B7152A0674198B56E1BCEC4AA68" ma:contentTypeVersion="12" ma:contentTypeDescription="Create a new document." ma:contentTypeScope="" ma:versionID="1f7e59a5eb3089ae3cbdb1931755c295">
  <xsd:schema xmlns:xsd="http://www.w3.org/2001/XMLSchema" xmlns:xs="http://www.w3.org/2001/XMLSchema" xmlns:p="http://schemas.microsoft.com/office/2006/metadata/properties" xmlns:ns2="a942c77d-5a86-4e26-bd05-cfe39daa5eb5" xmlns:ns3="8c5bcffd-527c-4ace-93fb-9c38d9979523" targetNamespace="http://schemas.microsoft.com/office/2006/metadata/properties" ma:root="true" ma:fieldsID="7c40ad41e856533afdd75d1770a880c9" ns2:_="" ns3:_="">
    <xsd:import namespace="a942c77d-5a86-4e26-bd05-cfe39daa5eb5"/>
    <xsd:import namespace="8c5bcffd-527c-4ace-93fb-9c38d9979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2c77d-5a86-4e26-bd05-cfe39daa5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6d46bd7-4a58-4bc0-a217-7245e6e70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bcffd-527c-4ace-93fb-9c38d9979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860d5f1-f44f-44f6-aed8-95189fe90153}" ma:internalName="TaxCatchAll" ma:showField="CatchAllData" ma:web="8c5bcffd-527c-4ace-93fb-9c38d99795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B6AFC-6584-4CD5-8E5E-824ADA0820F0}">
  <ds:schemaRefs>
    <ds:schemaRef ds:uri="http://schemas.microsoft.com/office/2006/metadata/properties"/>
    <ds:schemaRef ds:uri="http://schemas.microsoft.com/office/infopath/2007/PartnerControls"/>
    <ds:schemaRef ds:uri="8c5bcffd-527c-4ace-93fb-9c38d9979523"/>
    <ds:schemaRef ds:uri="a942c77d-5a86-4e26-bd05-cfe39daa5eb5"/>
  </ds:schemaRefs>
</ds:datastoreItem>
</file>

<file path=customXml/itemProps2.xml><?xml version="1.0" encoding="utf-8"?>
<ds:datastoreItem xmlns:ds="http://schemas.openxmlformats.org/officeDocument/2006/customXml" ds:itemID="{5CDE994E-649E-49E5-95D1-509F971C6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42c77d-5a86-4e26-bd05-cfe39daa5eb5"/>
    <ds:schemaRef ds:uri="8c5bcffd-527c-4ace-93fb-9c38d9979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3729C4-B9C5-4DDD-BB32-4E278D217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Multi-Org_Activities</vt:lpstr>
      <vt:lpstr>Detailed</vt:lpstr>
      <vt:lpstr>Detailed Multi-Org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Olson, Erik (CONTR)</dc:creator>
  <cp:keywords/>
  <dc:description/>
  <cp:lastModifiedBy>Shiver, Brooke</cp:lastModifiedBy>
  <cp:revision/>
  <dcterms:created xsi:type="dcterms:W3CDTF">2024-03-22T16:57:26Z</dcterms:created>
  <dcterms:modified xsi:type="dcterms:W3CDTF">2025-01-13T21:07:50Z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0x0101004F8D4B7152A0674198B56E1BCEC4AA68</vt:lpwstr>
  </property>
  <property fmtid="{D5CDD505-2E9C-101B-9397-08002B2CF9AE}" pid="3" name="MediaServiceImageTags">
    <vt:lpwstr/>
  </property>
</Properties>
</file>